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PC35\Desktop\2024\"/>
    </mc:Choice>
  </mc:AlternateContent>
  <xr:revisionPtr revIDLastSave="0" documentId="13_ncr:1_{5E770BD2-BAE2-48F4-9CF8-E74947C67C7F}" xr6:coauthVersionLast="47" xr6:coauthVersionMax="47" xr10:uidLastSave="{00000000-0000-0000-0000-000000000000}"/>
  <bookViews>
    <workbookView xWindow="-108" yWindow="-108" windowWidth="23256" windowHeight="12456" tabRatio="695" xr2:uid="{4A0DFBE8-2890-4626-9475-5BD217C03809}"/>
  </bookViews>
  <sheets>
    <sheet name="取説" sheetId="6" r:id="rId1"/>
    <sheet name="実証（確定）" sheetId="8" r:id="rId2"/>
    <sheet name="実証（確定）サンプル" sheetId="9" r:id="rId3"/>
    <sheet name="法定資格" sheetId="3" state="hidden" r:id="rId4"/>
    <sheet name="年月日" sheetId="2" state="hidden" r:id="rId5"/>
  </sheets>
  <definedNames>
    <definedName name="_xlnm.Print_Area" localSheetId="1">'実証（確定）'!$A$1:$P$47</definedName>
    <definedName name="_xlnm.Print_Area" localSheetId="2">'実証（確定）サンプル'!$A$1:$P$47</definedName>
    <definedName name="_xlnm.Print_Area" localSheetId="0">取説!$A$1:$O$30</definedName>
    <definedName name="昭和">年月日!$B$39:$B$102</definedName>
    <definedName name="平成">年月日!$B$8:$B$38</definedName>
    <definedName name="令和">年月日!$B$2:$B$7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9" l="1"/>
  <c r="U54" i="9" s="1"/>
  <c r="U55" i="9" s="1"/>
  <c r="W52" i="9"/>
  <c r="X52" i="9" s="1"/>
  <c r="T52" i="9"/>
  <c r="U52" i="9" s="1"/>
  <c r="U53" i="9" s="1"/>
  <c r="U57" i="9" s="1"/>
  <c r="T50" i="9"/>
  <c r="U50" i="9" s="1"/>
  <c r="U51" i="9" s="1"/>
  <c r="N32" i="9"/>
  <c r="V55" i="9" l="1"/>
  <c r="V51" i="9"/>
  <c r="X53" i="9"/>
  <c r="X57" i="9" s="1"/>
  <c r="Z52" i="9"/>
  <c r="M24" i="9" s="1"/>
  <c r="T54" i="8"/>
  <c r="U54" i="8" s="1"/>
  <c r="U55" i="8" s="1"/>
  <c r="W52" i="8"/>
  <c r="X52" i="8" s="1"/>
  <c r="T52" i="8"/>
  <c r="U52" i="8" s="1"/>
  <c r="U53" i="8" s="1"/>
  <c r="U57" i="8" s="1"/>
  <c r="T50" i="8"/>
  <c r="U50" i="8" s="1"/>
  <c r="U51" i="8" s="1"/>
  <c r="N32" i="8"/>
  <c r="V51" i="8" l="1"/>
  <c r="Z57" i="9"/>
  <c r="X53" i="8"/>
  <c r="X57" i="8" s="1"/>
  <c r="Z52" i="8"/>
  <c r="V55" i="8"/>
  <c r="M24" i="8" l="1"/>
  <c r="Z5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B207A402-E4FC-4FDE-8EA4-AE21BFDB6942}">
      <text>
        <r>
          <rPr>
            <b/>
            <sz val="9"/>
            <color indexed="81"/>
            <rFont val="MS P ゴシック"/>
            <family val="3"/>
            <charset val="128"/>
          </rPr>
          <t>試験:</t>
        </r>
        <r>
          <rPr>
            <sz val="9"/>
            <color indexed="81"/>
            <rFont val="MS P ゴシック"/>
            <family val="3"/>
            <charset val="128"/>
          </rPr>
          <t xml:space="preserve">
入力例）5/20
※自動的に5月20日という表示になる
※受付期間の5/20より前の日付だと無効（赤くなります）</t>
        </r>
      </text>
    </comment>
    <comment ref="I24" authorId="0" shapeId="0" xr:uid="{EF756F0D-2888-4175-A5FC-35972957F823}">
      <text>
        <r>
          <rPr>
            <b/>
            <sz val="9"/>
            <color indexed="81"/>
            <rFont val="MS P ゴシック"/>
            <family val="3"/>
            <charset val="128"/>
          </rPr>
          <t>試験:</t>
        </r>
        <r>
          <rPr>
            <sz val="9"/>
            <color indexed="81"/>
            <rFont val="MS P ゴシック"/>
            <family val="3"/>
            <charset val="128"/>
          </rPr>
          <t xml:space="preserve">
令和6年度の試験日以降は赤くなります</t>
        </r>
      </text>
    </comment>
    <comment ref="M24" authorId="0" shapeId="0" xr:uid="{165F3E6E-B305-4207-832C-A9841B00B0D3}">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0B6FF1CE-2436-4FB7-88C8-C80CF8126FE0}">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00BDBB-ADA2-42B9-BE47-0D21BC5F89C7}">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0A270F3E-FFF9-4C72-B51D-A7A6C97B520C}">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3CA4C1F5-2347-4907-A12E-7FFFD2BAEE74}">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2B216332-6849-40A3-9E85-3EF84F490A32}">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34509EEB-3415-4D61-AB28-5B10A16078D7}">
      <text>
        <r>
          <rPr>
            <b/>
            <sz val="9"/>
            <color indexed="81"/>
            <rFont val="MS P ゴシック"/>
            <family val="3"/>
            <charset val="128"/>
          </rPr>
          <t>試験:</t>
        </r>
        <r>
          <rPr>
            <sz val="9"/>
            <color indexed="81"/>
            <rFont val="MS P ゴシック"/>
            <family val="3"/>
            <charset val="128"/>
          </rPr>
          <t xml:space="preserve">
入力例）5/20
※自動的に5月20日という表示になる
※受付期間の5/20より前の日付だと無効（赤くなります）</t>
        </r>
      </text>
    </comment>
    <comment ref="I24" authorId="0" shapeId="0" xr:uid="{11E12B15-C088-4A0E-B84E-DC6F27F93360}">
      <text>
        <r>
          <rPr>
            <b/>
            <sz val="9"/>
            <color indexed="81"/>
            <rFont val="MS P ゴシック"/>
            <family val="3"/>
            <charset val="128"/>
          </rPr>
          <t>試験:</t>
        </r>
        <r>
          <rPr>
            <sz val="9"/>
            <color indexed="81"/>
            <rFont val="MS P ゴシック"/>
            <family val="3"/>
            <charset val="128"/>
          </rPr>
          <t xml:space="preserve">
令和6年度の試験日以降は赤くなります</t>
        </r>
      </text>
    </comment>
    <comment ref="M24" authorId="0" shapeId="0" xr:uid="{A7CBEC81-2552-440A-8BC6-D7DEE3C37F35}">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B6CC8CF7-EB88-44B4-93F1-F1FBD224B0DE}">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3278EF6A-3EC5-450F-94C1-5A0EC9A1C855}">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D46BADCA-85D5-4499-8F1F-2162637FBAC1}">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12483A72-1748-4F8A-A46A-61870DB3DA6D}">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09909401-1706-4D74-8C8A-378768F68EFF}">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<sst xmlns="http://schemas.openxmlformats.org/spreadsheetml/2006/main" count="315" uniqueCount="130">
  <si>
    <t>（様式３－１） 　</t>
    <phoneticPr fontId="2"/>
  </si>
  <si>
    <t>実務経験証明書</t>
    <phoneticPr fontId="2"/>
  </si>
  <si>
    <t>北海道介護支援専門員協会 会長　様</t>
    <phoneticPr fontId="2"/>
  </si>
  <si>
    <t>㊞</t>
    <phoneticPr fontId="2"/>
  </si>
  <si>
    <t>交付担当者氏名</t>
  </si>
  <si>
    <t>連絡先電話番号</t>
  </si>
  <si>
    <t>下記の者の実務経験は以下のとおりであることを証明します。</t>
    <phoneticPr fontId="2"/>
  </si>
  <si>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</si>
  <si>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</si>
  <si>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</si>
  <si>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</si>
  <si>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</si>
  <si>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</si>
  <si>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</si>
  <si>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</si>
  <si>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</si>
  <si>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</si>
  <si>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</si>
  <si>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</si>
  <si>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</si>
  <si>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</si>
  <si>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</si>
  <si>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</si>
  <si>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2"/>
  </si>
  <si>
    <t>生年月日※該当する年号に○</t>
    <phoneticPr fontId="2"/>
  </si>
  <si>
    <t>事業所番号</t>
    <phoneticPr fontId="2"/>
  </si>
  <si>
    <t>※事業所番号は、北海道または市町村から指定を受けた事業所番号を記入してください。不明な場合等は未記入でも構いません。</t>
    <phoneticPr fontId="2"/>
  </si>
  <si>
    <t>施設または事業の</t>
    <phoneticPr fontId="2"/>
  </si>
  <si>
    <t>・ 従事期間中、実際に当該業務に従事した日数を記入してください（休日・病気・産休等で業務に従事しなかった日を除いた日数）
・ ○日以上という記入の仕方も可能です</t>
    <phoneticPr fontId="2"/>
  </si>
  <si>
    <t>・ 法定資格に基づく業務については、資格登録年月日を、受験者本人に確認の上、記入してください。</t>
    <phoneticPr fontId="2"/>
  </si>
  <si>
    <t>証明書の交付担当者　様へ　「実務経験証明書（見込み含む）」記入上の注意事項を必ずお読みの上、記入してください</t>
    <phoneticPr fontId="2"/>
  </si>
  <si>
    <t>法人・施設・事業所等</t>
    <phoneticPr fontId="2"/>
  </si>
  <si>
    <t xml:space="preserve">所在地及び名称　　　　　　　　　　　　 
</t>
    <phoneticPr fontId="2"/>
  </si>
  <si>
    <t>代表者職名・氏名</t>
    <phoneticPr fontId="2"/>
  </si>
  <si>
    <t>【登録年月日】</t>
    <phoneticPr fontId="2"/>
  </si>
  <si>
    <t>平成</t>
    <rPh sb="0" eb="2">
      <t>ヘイセイ</t>
    </rPh>
    <phoneticPr fontId="2"/>
  </si>
  <si>
    <t>令和</t>
    <rPh sb="0" eb="2">
      <t>レイワ</t>
    </rPh>
    <phoneticPr fontId="2"/>
  </si>
  <si>
    <t>昭和</t>
    <rPh sb="0" eb="2">
      <t>ショウワ</t>
    </rPh>
    <phoneticPr fontId="2"/>
  </si>
  <si>
    <t>月</t>
    <rPh sb="0" eb="1">
      <t>ツキ</t>
    </rPh>
    <phoneticPr fontId="2"/>
  </si>
  <si>
    <t>日</t>
    <rPh sb="0" eb="1">
      <t>ニチ</t>
    </rPh>
    <phoneticPr fontId="2"/>
  </si>
  <si>
    <t>～</t>
    <phoneticPr fontId="2"/>
  </si>
  <si>
    <t>【法定資格名】</t>
    <phoneticPr fontId="2"/>
  </si>
  <si>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</si>
  <si>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</si>
  <si>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</si>
  <si>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</si>
  <si>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</si>
  <si>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</si>
  <si>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</si>
  <si>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</si>
  <si>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</si>
  <si>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</si>
  <si>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</si>
  <si>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</si>
  <si>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</si>
  <si>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</si>
  <si>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</si>
  <si>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</si>
  <si>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</si>
  <si>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</si>
  <si>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</si>
  <si>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</si>
  <si>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</si>
  <si>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</si>
  <si>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</si>
  <si>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</si>
  <si>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</si>
  <si>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</si>
  <si>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</si>
  <si>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</si>
  <si>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</si>
  <si>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</si>
  <si>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</si>
  <si>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</si>
  <si>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</si>
  <si>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</si>
  <si>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</si>
  <si>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</si>
  <si>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</si>
  <si>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</si>
  <si>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</si>
  <si>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</si>
  <si>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</si>
  <si>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</si>
  <si>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</si>
  <si>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2"/>
  </si>
  <si>
    <t>生</t>
    <rPh sb="0" eb="1">
      <t>イ</t>
    </rPh>
    <phoneticPr fontId="2"/>
  </si>
  <si>
    <r>
      <rPr>
        <sz val="8"/>
        <color theme="1"/>
        <rFont val="游ゴシック"/>
        <family val="3"/>
        <charset val="128"/>
        <scheme val="minor"/>
      </rPr>
      <t>資格コード</t>
    </r>
    <r>
      <rPr>
        <sz val="6"/>
        <color theme="1"/>
        <rFont val="游ゴシック"/>
        <family val="3"/>
        <charset val="128"/>
        <scheme val="minor"/>
      </rPr>
      <t>※２</t>
    </r>
    <phoneticPr fontId="2"/>
  </si>
  <si>
    <t>として</t>
  </si>
  <si>
    <t>の業務に従事</t>
  </si>
  <si>
    <t>※１</t>
    <phoneticPr fontId="2"/>
  </si>
  <si>
    <t>北海　和子</t>
    <rPh sb="0" eb="2">
      <t>ホッカイ</t>
    </rPh>
    <rPh sb="3" eb="5">
      <t>カズコ</t>
    </rPh>
    <phoneticPr fontId="2"/>
  </si>
  <si>
    <t>北海ヘルパーステーション</t>
    <rPh sb="0" eb="2">
      <t>ホッカイ</t>
    </rPh>
    <phoneticPr fontId="2"/>
  </si>
  <si>
    <t>①証明書として無効な場合</t>
    <phoneticPr fontId="2"/>
  </si>
  <si>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2"/>
  </si>
  <si>
    <t>②内容は雇用関係書類（契約書、シフト表、職員配置図等）や介護記録に基づき、正確に記入してください。</t>
    <phoneticPr fontId="2"/>
  </si>
  <si>
    <t>③交付担当者に記入内容の照会・確認を行うことがあります。また、必要に応じて書類の追加・再提出をしていただく場合もあります。</t>
    <phoneticPr fontId="2"/>
  </si>
  <si>
    <t>④証明書に虚偽または不正の事実を記入する等、不正の手段によって受験した場合は、介護保険法の規定により合格を取消します。</t>
    <phoneticPr fontId="2"/>
  </si>
  <si>
    <t>⑤受験要件第1 号の法定資格の業務内容は、法定資格に基づく、要援護者に対する直接的な対人援助業務であることが必要です。</t>
    <phoneticPr fontId="2"/>
  </si>
  <si>
    <t>※ 1 従事期間計算表をご利用ください</t>
    <phoneticPr fontId="2"/>
  </si>
  <si>
    <t>https://www.do-kaigoshien.jp/examination.html</t>
    <phoneticPr fontId="2"/>
  </si>
  <si>
    <t>※ 2 受験資格コードは同要項P35 または当協会ホームページを参照ください。</t>
    <phoneticPr fontId="2"/>
  </si>
  <si>
    <t>https://www.do-kaigoshien.jp/</t>
    <phoneticPr fontId="2"/>
  </si>
  <si>
    <t>⑥実務経験証明書の様式はダウンロードできます。</t>
    <rPh sb="1" eb="3">
      <t>ジツム</t>
    </rPh>
    <rPh sb="3" eb="5">
      <t>ケイケン</t>
    </rPh>
    <rPh sb="5" eb="8">
      <t>ショウメイショ</t>
    </rPh>
    <rPh sb="9" eb="11">
      <t>ヨウシキ</t>
    </rPh>
    <phoneticPr fontId="2"/>
  </si>
  <si>
    <t>指定訪問介護事業所</t>
    <rPh sb="0" eb="2">
      <t>シテイ</t>
    </rPh>
    <rPh sb="2" eb="4">
      <t>ホウモン</t>
    </rPh>
    <rPh sb="4" eb="6">
      <t>カイゴ</t>
    </rPh>
    <rPh sb="6" eb="8">
      <t>ジギョウ</t>
    </rPh>
    <rPh sb="8" eb="9">
      <t>ショ</t>
    </rPh>
    <phoneticPr fontId="2"/>
  </si>
  <si>
    <t>～</t>
  </si>
  <si>
    <t>=</t>
  </si>
  <si>
    <t>1　法定資格に基づく業務
   （受験要件第1 号）</t>
    <phoneticPr fontId="2"/>
  </si>
  <si>
    <t>札幌市中央区●条●丁目</t>
    <rPh sb="0" eb="3">
      <t>サッポロシ</t>
    </rPh>
    <rPh sb="3" eb="6">
      <t>チュウオウク</t>
    </rPh>
    <rPh sb="7" eb="8">
      <t>ジョウ</t>
    </rPh>
    <rPh sb="9" eb="11">
      <t>チョウメ</t>
    </rPh>
    <phoneticPr fontId="2"/>
  </si>
  <si>
    <t>株式会社すいさん</t>
    <rPh sb="0" eb="2">
      <t>カブシキ</t>
    </rPh>
    <rPh sb="2" eb="4">
      <t>カイシャ</t>
    </rPh>
    <phoneticPr fontId="2"/>
  </si>
  <si>
    <t>代表　介護　花子</t>
    <rPh sb="0" eb="2">
      <t>ダイヒョウ</t>
    </rPh>
    <rPh sb="3" eb="5">
      <t>カイゴ</t>
    </rPh>
    <rPh sb="6" eb="8">
      <t>ハナコ</t>
    </rPh>
    <phoneticPr fontId="2"/>
  </si>
  <si>
    <t>総務　福祉　太郎</t>
    <rPh sb="0" eb="2">
      <t>ソウム</t>
    </rPh>
    <rPh sb="3" eb="5">
      <t>フクシ</t>
    </rPh>
    <rPh sb="6" eb="8">
      <t>タロウ</t>
    </rPh>
    <phoneticPr fontId="2"/>
  </si>
  <si>
    <t>011-987-6543</t>
    <phoneticPr fontId="2"/>
  </si>
  <si>
    <t>様式3-1（確定）</t>
    <rPh sb="0" eb="2">
      <t>ヨウシキ</t>
    </rPh>
    <rPh sb="6" eb="8">
      <t>カクテイ</t>
    </rPh>
    <phoneticPr fontId="2"/>
  </si>
  <si>
    <t>介護福祉士</t>
    <rPh sb="0" eb="5">
      <t>カイゴフクシシ</t>
    </rPh>
    <phoneticPr fontId="2"/>
  </si>
  <si>
    <t>介護</t>
    <rPh sb="0" eb="2">
      <t>カイゴ</t>
    </rPh>
    <phoneticPr fontId="2"/>
  </si>
  <si>
    <t>実務経験証明書について（様式3-1）</t>
    <rPh sb="0" eb="2">
      <t>ジツム</t>
    </rPh>
    <rPh sb="2" eb="4">
      <t>ケイケン</t>
    </rPh>
    <rPh sb="4" eb="7">
      <t>ショウメイショ</t>
    </rPh>
    <phoneticPr fontId="2"/>
  </si>
  <si>
    <t>以上</t>
  </si>
  <si>
    <t>試験日前日</t>
    <phoneticPr fontId="2"/>
  </si>
  <si>
    <t>・「実証原本（確定）サンプル」sheetもありますので、参照して使用してください。</t>
    <rPh sb="2" eb="4">
      <t>ジッショウ</t>
    </rPh>
    <rPh sb="4" eb="6">
      <t>ゲンポン</t>
    </rPh>
    <rPh sb="7" eb="9">
      <t>カクテイ</t>
    </rPh>
    <rPh sb="28" eb="30">
      <t>サンショウ</t>
    </rPh>
    <rPh sb="32" eb="34">
      <t>シヨウ</t>
    </rPh>
    <phoneticPr fontId="2"/>
  </si>
  <si>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2"/>
  </si>
  <si>
    <t>従事期間</t>
    <phoneticPr fontId="2"/>
  </si>
  <si>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2"/>
  </si>
  <si>
    <r>
      <t>証明書の発行を依頼する際は、</t>
    </r>
    <r>
      <rPr>
        <sz val="12"/>
        <color theme="0"/>
        <rFont val="ＭＳ Ｐゴシック"/>
        <family val="3"/>
        <charset val="128"/>
      </rPr>
      <t>P34 ～ 35（記入上の注意事項）も</t>
    </r>
    <r>
      <rPr>
        <sz val="11"/>
        <color theme="0"/>
        <rFont val="ＭＳ Ｐゴシック"/>
        <family val="3"/>
        <charset val="128"/>
      </rPr>
      <t>コピー</t>
    </r>
    <r>
      <rPr>
        <sz val="7"/>
        <color theme="0"/>
        <rFont val="ＭＳ Ｐゴシック"/>
        <family val="3"/>
        <charset val="128"/>
      </rPr>
      <t>をして交付担当者に渡してください</t>
    </r>
    <phoneticPr fontId="2"/>
  </si>
  <si>
    <t>・A4ｻｲｽﾞ1枚で印刷をお願いします。印刷後、必ず「証明印」を押してください。</t>
    <rPh sb="8" eb="9">
      <t>マイ</t>
    </rPh>
    <rPh sb="10" eb="12">
      <t>インサツ</t>
    </rPh>
    <rPh sb="14" eb="15">
      <t>ネガ</t>
    </rPh>
    <phoneticPr fontId="2"/>
  </si>
  <si>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2"/>
  </si>
  <si>
    <t>第 27 回（令和6年度）北海道介護支援専門員実務研修受講試験</t>
    <phoneticPr fontId="2"/>
  </si>
  <si>
    <t>※本証明書を記載している日にちを必ず記入してください。
　受付開始日（5月20日）より前の証明年月日は無効</t>
    <phoneticPr fontId="2"/>
  </si>
  <si>
    <t>令和6年</t>
    <phoneticPr fontId="2"/>
  </si>
  <si>
    <t>ほっかい　かずこ</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</si>
</sst>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5">
    <font>
      <sz val="16"/>
      <color theme="1"/>
      <name val="游ゴシック"/>
      <family val="2"/>
      <charset val="128"/>
      <scheme val="minor"/>
    </font>
    <font>
      <sz val="12"/>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12"/>
      <color theme="1"/>
      <name val="游ゴシック"/>
      <family val="3"/>
      <charset val="1"/>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alignment vertical="center"/>
    </xf>
    <xf numFmtId="38" fontId="11"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167">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3" fillId="0" borderId="0" xfId="0" applyFont="1">
      <alignment vertical="center"/>
    </xf>
    <xf numFmtId="0" fontId="3" fillId="0" borderId="0" xfId="0" applyFont="1" applyAlignment="1">
      <alignment horizontal="center" vertical="center"/>
    </xf>
    <xf numFmtId="0" fontId="3" fillId="0" borderId="13" xfId="0" applyFont="1" applyBorder="1" applyAlignment="1">
      <alignment horizontal="center" vertical="center"/>
    </xf>
    <xf numFmtId="0" fontId="18" fillId="4" borderId="4" xfId="0" applyFont="1" applyFill="1" applyBorder="1" applyAlignment="1">
      <alignment horizontal="center" vertical="center"/>
    </xf>
    <xf numFmtId="176" fontId="18" fillId="4" borderId="8" xfId="0" applyNumberFormat="1" applyFont="1" applyFill="1" applyBorder="1" applyAlignment="1">
      <alignment horizontal="center" vertical="center"/>
    </xf>
    <xf numFmtId="177" fontId="18" fillId="4" borderId="8" xfId="0" applyNumberFormat="1" applyFont="1" applyFill="1" applyBorder="1" applyAlignment="1">
      <alignment horizontal="center" vertical="center"/>
    </xf>
    <xf numFmtId="178" fontId="18" fillId="4" borderId="8" xfId="0" applyNumberFormat="1" applyFont="1" applyFill="1" applyBorder="1" applyAlignment="1">
      <alignment horizontal="center" vertical="center"/>
    </xf>
    <xf numFmtId="0" fontId="3" fillId="0" borderId="20" xfId="0" applyFont="1" applyBorder="1">
      <alignment vertical="center"/>
    </xf>
    <xf numFmtId="0" fontId="3" fillId="0" borderId="21" xfId="0" applyFont="1" applyBorder="1" applyAlignment="1">
      <alignment horizontal="center" vertical="center"/>
    </xf>
    <xf numFmtId="0" fontId="7" fillId="0" borderId="23" xfId="0" applyFont="1" applyBorder="1" applyAlignment="1">
      <alignment horizontal="center" vertical="center"/>
    </xf>
    <xf numFmtId="0" fontId="3" fillId="0" borderId="3" xfId="0" applyFont="1" applyBorder="1">
      <alignment vertical="center"/>
    </xf>
    <xf numFmtId="0" fontId="3" fillId="0" borderId="24" xfId="0" applyFont="1" applyBorder="1">
      <alignment vertical="center"/>
    </xf>
    <xf numFmtId="0" fontId="3" fillId="0" borderId="25" xfId="0" applyFont="1" applyBorder="1" applyAlignment="1">
      <alignment horizontal="center" vertical="center"/>
    </xf>
    <xf numFmtId="0" fontId="16" fillId="0" borderId="26" xfId="0" applyFont="1" applyBorder="1" applyAlignment="1">
      <alignment horizontal="center" vertical="center"/>
    </xf>
    <xf numFmtId="0" fontId="3" fillId="0" borderId="4" xfId="0" applyFont="1" applyBorder="1">
      <alignment vertical="center"/>
    </xf>
    <xf numFmtId="0" fontId="3" fillId="0" borderId="8" xfId="0" applyFont="1" applyBorder="1">
      <alignment vertical="center"/>
    </xf>
    <xf numFmtId="0" fontId="8" fillId="0" borderId="23" xfId="0" applyFont="1" applyBorder="1" applyAlignment="1">
      <alignment horizontal="center" vertical="center"/>
    </xf>
    <xf numFmtId="0" fontId="3" fillId="0" borderId="26" xfId="0" applyFont="1" applyBorder="1" applyAlignment="1">
      <alignment horizontal="center" vertical="center"/>
    </xf>
    <xf numFmtId="0" fontId="18" fillId="4" borderId="0" xfId="0" applyFont="1" applyFill="1" applyAlignment="1">
      <alignment horizontal="center" vertical="center"/>
    </xf>
    <xf numFmtId="176" fontId="18" fillId="4" borderId="0" xfId="0" applyNumberFormat="1" applyFont="1" applyFill="1" applyAlignment="1">
      <alignment horizontal="center" vertical="center"/>
    </xf>
    <xf numFmtId="177" fontId="18" fillId="4" borderId="0" xfId="0" applyNumberFormat="1" applyFont="1" applyFill="1" applyAlignment="1">
      <alignment horizontal="center" vertical="center"/>
    </xf>
    <xf numFmtId="178" fontId="18" fillId="4" borderId="0" xfId="0" applyNumberFormat="1" applyFont="1" applyFill="1" applyAlignment="1">
      <alignment horizontal="center" vertical="center"/>
    </xf>
    <xf numFmtId="0" fontId="3" fillId="0" borderId="5" xfId="0" applyFont="1" applyBorder="1" applyAlignment="1">
      <alignment horizontal="center" vertical="center"/>
    </xf>
    <xf numFmtId="179" fontId="22" fillId="0" borderId="18" xfId="0" applyNumberFormat="1" applyFont="1" applyBorder="1" applyAlignment="1">
      <alignment horizontal="left" vertical="center"/>
    </xf>
    <xf numFmtId="0" fontId="4" fillId="0" borderId="4" xfId="0" applyFont="1" applyBorder="1">
      <alignment vertical="center"/>
    </xf>
    <xf numFmtId="0" fontId="4" fillId="0" borderId="8" xfId="0" applyFont="1" applyBorder="1">
      <alignment vertical="center"/>
    </xf>
    <xf numFmtId="0" fontId="4" fillId="0" borderId="20" xfId="0" applyFont="1" applyBorder="1">
      <alignment vertical="center"/>
    </xf>
    <xf numFmtId="0" fontId="3" fillId="0" borderId="2" xfId="0" applyFont="1" applyBorder="1">
      <alignment vertical="center"/>
    </xf>
    <xf numFmtId="0" fontId="3" fillId="0" borderId="5" xfId="0" applyFont="1" applyBorder="1">
      <alignment vertical="center"/>
    </xf>
    <xf numFmtId="0" fontId="5" fillId="0" borderId="0" xfId="0" applyFont="1" applyAlignment="1">
      <alignment vertical="center" wrapText="1"/>
    </xf>
    <xf numFmtId="0" fontId="21" fillId="0" borderId="0" xfId="0" applyFont="1" applyAlignment="1">
      <alignment horizontal="center" vertical="center"/>
    </xf>
    <xf numFmtId="0" fontId="3" fillId="0" borderId="18" xfId="0" applyFont="1" applyBorder="1">
      <alignment vertical="center"/>
    </xf>
    <xf numFmtId="0" fontId="3" fillId="0" borderId="0" xfId="0" applyFont="1" applyAlignment="1">
      <alignment horizontal="left" vertical="center"/>
    </xf>
    <xf numFmtId="0" fontId="18" fillId="0" borderId="0" xfId="0" applyFont="1" applyAlignment="1">
      <alignment horizontal="left" vertical="center"/>
    </xf>
    <xf numFmtId="0" fontId="3" fillId="4" borderId="2" xfId="0" applyFont="1" applyFill="1" applyBorder="1">
      <alignment vertical="center"/>
    </xf>
    <xf numFmtId="0" fontId="3" fillId="0" borderId="5" xfId="0" applyFont="1" applyBorder="1" applyAlignment="1">
      <alignment horizontal="left" vertical="center"/>
    </xf>
    <xf numFmtId="0" fontId="18" fillId="0" borderId="7" xfId="0" applyFont="1" applyBorder="1" applyAlignment="1">
      <alignment horizontal="left" vertical="center"/>
    </xf>
    <xf numFmtId="0" fontId="20" fillId="4" borderId="0" xfId="0" applyFont="1" applyFill="1" applyAlignment="1">
      <alignment horizontal="center" vertical="center"/>
    </xf>
    <xf numFmtId="176" fontId="20" fillId="4" borderId="0" xfId="0" applyNumberFormat="1" applyFont="1" applyFill="1" applyAlignment="1">
      <alignment horizontal="center" vertical="center"/>
    </xf>
    <xf numFmtId="177" fontId="20" fillId="4" borderId="0" xfId="0" applyNumberFormat="1" applyFont="1" applyFill="1" applyAlignment="1">
      <alignment horizontal="center" vertical="center"/>
    </xf>
    <xf numFmtId="178" fontId="20" fillId="4" borderId="0" xfId="0" applyNumberFormat="1" applyFont="1" applyFill="1" applyAlignment="1">
      <alignment horizontal="center" vertical="center"/>
    </xf>
    <xf numFmtId="0" fontId="3" fillId="4" borderId="29" xfId="0" applyFont="1" applyFill="1" applyBorder="1" applyAlignment="1">
      <alignment horizontal="center" vertical="center"/>
    </xf>
    <xf numFmtId="0" fontId="3" fillId="0" borderId="30" xfId="0" applyFont="1" applyBorder="1" applyAlignment="1">
      <alignment horizontal="left" vertical="center"/>
    </xf>
    <xf numFmtId="0" fontId="3" fillId="0" borderId="30" xfId="0" applyFont="1" applyBorder="1">
      <alignment vertical="center"/>
    </xf>
    <xf numFmtId="0" fontId="14" fillId="0" borderId="0" xfId="0" applyFont="1" applyAlignment="1">
      <alignment horizontal="left" vertical="center"/>
    </xf>
    <xf numFmtId="0" fontId="14" fillId="0" borderId="0" xfId="0" applyFont="1">
      <alignment vertical="center"/>
    </xf>
    <xf numFmtId="0" fontId="35" fillId="0" borderId="0" xfId="2" applyFont="1" applyProtection="1">
      <alignment vertical="center"/>
    </xf>
    <xf numFmtId="0" fontId="29" fillId="0" borderId="0" xfId="2" applyFont="1" applyProtection="1">
      <alignment vertical="center"/>
    </xf>
    <xf numFmtId="0" fontId="36" fillId="0" borderId="0" xfId="0" applyFont="1" applyAlignment="1">
      <alignment horizontal="center" vertical="center"/>
    </xf>
    <xf numFmtId="0" fontId="37" fillId="0" borderId="0" xfId="0" applyFont="1">
      <alignment vertical="center"/>
    </xf>
    <xf numFmtId="0" fontId="38" fillId="0" borderId="0" xfId="0" applyFont="1">
      <alignment vertical="center"/>
    </xf>
    <xf numFmtId="0" fontId="13" fillId="0" borderId="0" xfId="0" applyFont="1">
      <alignment vertical="center"/>
    </xf>
    <xf numFmtId="38" fontId="13" fillId="0" borderId="0" xfId="1" applyFont="1">
      <alignment vertical="center"/>
    </xf>
    <xf numFmtId="0" fontId="13" fillId="0" borderId="34" xfId="0" applyFont="1" applyBorder="1">
      <alignment vertical="center"/>
    </xf>
    <xf numFmtId="0" fontId="13" fillId="0" borderId="35" xfId="0" applyFont="1" applyBorder="1" applyAlignment="1">
      <alignment horizontal="center" vertical="center"/>
    </xf>
    <xf numFmtId="0" fontId="13" fillId="0" borderId="35" xfId="0" applyFont="1" applyBorder="1" applyAlignment="1">
      <alignment horizontal="right" vertical="center"/>
    </xf>
    <xf numFmtId="0" fontId="13" fillId="0" borderId="36" xfId="0" applyFont="1" applyBorder="1">
      <alignment vertical="center"/>
    </xf>
    <xf numFmtId="14" fontId="13" fillId="0" borderId="0" xfId="0" applyNumberFormat="1" applyFont="1">
      <alignment vertical="center"/>
    </xf>
    <xf numFmtId="0" fontId="39" fillId="0" borderId="24" xfId="0" applyFont="1" applyBorder="1" applyAlignment="1">
      <alignment horizontal="center" vertical="center"/>
    </xf>
    <xf numFmtId="0" fontId="13" fillId="0" borderId="35" xfId="0" applyFont="1" applyBorder="1">
      <alignment vertical="center"/>
    </xf>
    <xf numFmtId="38" fontId="39" fillId="0" borderId="39" xfId="1" applyFont="1" applyBorder="1">
      <alignment vertical="center"/>
    </xf>
    <xf numFmtId="0" fontId="13" fillId="0" borderId="30" xfId="0" applyFont="1" applyBorder="1">
      <alignment vertical="center"/>
    </xf>
    <xf numFmtId="14" fontId="13" fillId="0" borderId="30" xfId="0" applyNumberFormat="1" applyFont="1" applyBorder="1">
      <alignment vertical="center"/>
    </xf>
    <xf numFmtId="38" fontId="13" fillId="0" borderId="38" xfId="1" applyFont="1" applyBorder="1">
      <alignment vertical="center"/>
    </xf>
    <xf numFmtId="0" fontId="13" fillId="0" borderId="13" xfId="0" applyFont="1" applyBorder="1" applyAlignment="1">
      <alignment vertical="center" wrapText="1"/>
    </xf>
    <xf numFmtId="0" fontId="40" fillId="0" borderId="35" xfId="0" applyFont="1" applyBorder="1" applyAlignment="1">
      <alignment horizontal="center" vertical="center"/>
    </xf>
    <xf numFmtId="0" fontId="40" fillId="0" borderId="35" xfId="0" applyFont="1" applyBorder="1" applyAlignment="1">
      <alignment horizontal="right" vertical="center"/>
    </xf>
    <xf numFmtId="0" fontId="13" fillId="0" borderId="28" xfId="0" applyFont="1" applyBorder="1">
      <alignment vertical="center"/>
    </xf>
    <xf numFmtId="14" fontId="13" fillId="0" borderId="30" xfId="0" applyNumberFormat="1" applyFont="1" applyBorder="1" applyAlignment="1">
      <alignment horizontal="center" vertical="center"/>
    </xf>
    <xf numFmtId="0" fontId="39" fillId="0" borderId="38" xfId="0" applyFont="1" applyBorder="1" applyAlignment="1">
      <alignment horizontal="center" vertical="center"/>
    </xf>
    <xf numFmtId="0" fontId="13" fillId="0" borderId="1" xfId="0" applyFont="1" applyBorder="1">
      <alignment vertical="center"/>
    </xf>
    <xf numFmtId="14" fontId="13" fillId="0" borderId="1" xfId="0" applyNumberFormat="1" applyFont="1" applyBorder="1">
      <alignment vertical="center"/>
    </xf>
    <xf numFmtId="0" fontId="15" fillId="0" borderId="26" xfId="0" applyFont="1" applyBorder="1" applyAlignment="1">
      <alignment horizontal="center" vertical="center"/>
    </xf>
    <xf numFmtId="0" fontId="30" fillId="0" borderId="0" xfId="0" applyFont="1">
      <alignment vertical="center"/>
    </xf>
    <xf numFmtId="0" fontId="41" fillId="0" borderId="0" xfId="0" applyFont="1">
      <alignment vertical="center"/>
    </xf>
    <xf numFmtId="0" fontId="42" fillId="0" borderId="0" xfId="0" applyFont="1">
      <alignment vertical="center"/>
    </xf>
    <xf numFmtId="0" fontId="13" fillId="0" borderId="40" xfId="0" applyFont="1" applyBorder="1">
      <alignment vertical="center"/>
    </xf>
    <xf numFmtId="38" fontId="13" fillId="0" borderId="40" xfId="1" applyFont="1" applyBorder="1">
      <alignment vertical="center"/>
    </xf>
    <xf numFmtId="0" fontId="1" fillId="0" borderId="0" xfId="0" applyFont="1">
      <alignment vertical="center"/>
    </xf>
    <xf numFmtId="0" fontId="3" fillId="0" borderId="25" xfId="0" applyFont="1" applyBorder="1" applyAlignment="1">
      <alignment horizontal="center" vertical="center"/>
    </xf>
    <xf numFmtId="0" fontId="3" fillId="0" borderId="26" xfId="0" applyFont="1" applyBorder="1" applyAlignment="1">
      <alignment horizontal="center" vertical="center"/>
    </xf>
    <xf numFmtId="38" fontId="26" fillId="4" borderId="3" xfId="1" applyFont="1" applyFill="1" applyBorder="1" applyAlignment="1" applyProtection="1">
      <alignment horizontal="right" vertical="center"/>
    </xf>
    <xf numFmtId="38" fontId="26" fillId="4" borderId="0" xfId="1" applyFont="1" applyFill="1" applyBorder="1" applyAlignment="1" applyProtection="1">
      <alignment horizontal="right" vertical="center"/>
    </xf>
    <xf numFmtId="0" fontId="5" fillId="0" borderId="0" xfId="0" applyFont="1" applyAlignment="1">
      <alignment horizontal="left" vertical="center" wrapText="1"/>
    </xf>
    <xf numFmtId="0" fontId="13" fillId="0" borderId="13" xfId="0" applyFont="1" applyBorder="1" applyAlignment="1">
      <alignment horizontal="left" vertical="center"/>
    </xf>
    <xf numFmtId="0" fontId="13" fillId="0" borderId="23" xfId="0" applyFont="1" applyBorder="1" applyAlignment="1">
      <alignment horizontal="left" vertical="center"/>
    </xf>
    <xf numFmtId="0" fontId="13" fillId="0" borderId="37" xfId="0" applyFont="1" applyBorder="1" applyAlignment="1">
      <alignment horizontal="left" vertical="center"/>
    </xf>
    <xf numFmtId="0" fontId="4" fillId="0" borderId="4" xfId="0" applyFont="1" applyBorder="1" applyAlignment="1">
      <alignment horizontal="left" vertical="center"/>
    </xf>
    <xf numFmtId="0" fontId="4" fillId="0" borderId="8" xfId="0" applyFont="1" applyBorder="1" applyAlignment="1">
      <alignment horizontal="left" vertical="center"/>
    </xf>
    <xf numFmtId="0" fontId="4" fillId="0" borderId="20" xfId="0" applyFont="1" applyBorder="1" applyAlignment="1">
      <alignment horizontal="left" vertical="center"/>
    </xf>
    <xf numFmtId="0" fontId="3" fillId="0" borderId="17" xfId="0" applyFont="1" applyBorder="1" applyAlignment="1">
      <alignment horizontal="center"/>
    </xf>
    <xf numFmtId="0" fontId="3" fillId="0" borderId="27" xfId="0" applyFont="1" applyBorder="1" applyAlignment="1">
      <alignment horizontal="center"/>
    </xf>
    <xf numFmtId="0" fontId="15" fillId="0" borderId="10" xfId="0" applyFont="1" applyBorder="1" applyAlignment="1">
      <alignment horizontal="center" vertical="center"/>
    </xf>
    <xf numFmtId="0" fontId="3" fillId="0" borderId="11" xfId="0" applyFont="1" applyBorder="1" applyAlignment="1">
      <alignment horizontal="center" vertical="center"/>
    </xf>
    <xf numFmtId="0" fontId="23" fillId="0" borderId="10" xfId="0" applyFont="1" applyBorder="1" applyAlignment="1">
      <alignment horizontal="distributed" vertical="center"/>
    </xf>
    <xf numFmtId="0" fontId="23" fillId="0" borderId="22" xfId="0" applyFont="1" applyBorder="1" applyAlignment="1">
      <alignment horizontal="distributed" vertical="center"/>
    </xf>
    <xf numFmtId="0" fontId="12" fillId="0" borderId="0" xfId="0" applyFont="1" applyAlignment="1">
      <alignment horizontal="center" vertical="center"/>
    </xf>
    <xf numFmtId="0" fontId="13" fillId="0" borderId="0" xfId="0" applyFont="1" applyAlignment="1">
      <alignment horizontal="center" vertical="center"/>
    </xf>
    <xf numFmtId="0" fontId="18" fillId="4" borderId="0" xfId="0" applyFont="1" applyFill="1" applyAlignment="1">
      <alignment horizontal="center" vertical="center"/>
    </xf>
    <xf numFmtId="0" fontId="5" fillId="0" borderId="1"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16" fillId="0" borderId="27" xfId="0" applyFont="1" applyBorder="1" applyAlignment="1">
      <alignment horizontal="center" vertical="top"/>
    </xf>
    <xf numFmtId="0" fontId="16" fillId="0" borderId="28" xfId="0" applyFont="1" applyBorder="1" applyAlignment="1">
      <alignment horizontal="center" vertical="top"/>
    </xf>
    <xf numFmtId="0" fontId="19" fillId="4" borderId="3" xfId="0" applyFont="1" applyFill="1" applyBorder="1" applyAlignment="1">
      <alignment horizontal="center" vertical="center"/>
    </xf>
    <xf numFmtId="0" fontId="19" fillId="4" borderId="0" xfId="0" applyFont="1" applyFill="1" applyAlignment="1">
      <alignment horizontal="center" vertical="center"/>
    </xf>
    <xf numFmtId="0" fontId="3" fillId="0" borderId="0" xfId="0" applyFont="1" applyAlignment="1">
      <alignment horizontal="left" vertical="center"/>
    </xf>
    <xf numFmtId="0" fontId="3" fillId="0" borderId="24" xfId="0" applyFont="1" applyBorder="1" applyAlignment="1">
      <alignment horizontal="left"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22" xfId="0" applyFont="1" applyFill="1" applyBorder="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11" xfId="0" applyFont="1" applyBorder="1" applyAlignment="1">
      <alignment horizontal="center" vertical="center"/>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4" fillId="0" borderId="22" xfId="0" applyFont="1" applyBorder="1" applyAlignment="1">
      <alignment horizontal="left" vertical="center" wrapText="1"/>
    </xf>
    <xf numFmtId="0" fontId="24" fillId="4" borderId="0" xfId="0" applyFont="1" applyFill="1" applyAlignment="1">
      <alignment horizontal="center" vertical="center"/>
    </xf>
    <xf numFmtId="176" fontId="24" fillId="4" borderId="0" xfId="0" applyNumberFormat="1" applyFont="1" applyFill="1" applyAlignment="1">
      <alignment horizontal="center" vertical="center"/>
    </xf>
    <xf numFmtId="177" fontId="24" fillId="4" borderId="0" xfId="0" applyNumberFormat="1" applyFont="1" applyFill="1" applyAlignment="1">
      <alignment horizontal="center" vertical="center"/>
    </xf>
    <xf numFmtId="178" fontId="24" fillId="4" borderId="0" xfId="0" applyNumberFormat="1" applyFont="1" applyFill="1" applyAlignment="1">
      <alignment horizontal="center" vertical="center"/>
    </xf>
    <xf numFmtId="0" fontId="24" fillId="4" borderId="2" xfId="0" applyFont="1" applyFill="1" applyBorder="1" applyAlignment="1">
      <alignment horizontal="center" vertical="center"/>
    </xf>
    <xf numFmtId="0" fontId="24" fillId="4" borderId="5" xfId="0" applyFont="1" applyFill="1" applyBorder="1" applyAlignment="1">
      <alignment horizontal="center" vertical="center"/>
    </xf>
    <xf numFmtId="0" fontId="24" fillId="4" borderId="18"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20" xfId="0" applyFont="1" applyFill="1" applyBorder="1" applyAlignment="1">
      <alignment horizontal="center" vertical="center"/>
    </xf>
    <xf numFmtId="180" fontId="21" fillId="0" borderId="5"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5" xfId="0" applyFont="1" applyBorder="1" applyAlignment="1">
      <alignment horizontal="left" vertical="center" wrapText="1"/>
    </xf>
    <xf numFmtId="0" fontId="8" fillId="0" borderId="18"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20" xfId="0" applyFont="1" applyBorder="1" applyAlignment="1">
      <alignment horizontal="left" vertical="center" wrapText="1"/>
    </xf>
    <xf numFmtId="0" fontId="43" fillId="0" borderId="14" xfId="0" applyFont="1" applyBorder="1" applyAlignment="1">
      <alignment horizontal="left" vertical="center" wrapText="1"/>
    </xf>
    <xf numFmtId="0" fontId="43" fillId="0" borderId="15" xfId="0" applyFont="1" applyBorder="1" applyAlignment="1">
      <alignment horizontal="left" vertical="center" wrapText="1"/>
    </xf>
    <xf numFmtId="0" fontId="43" fillId="0" borderId="16" xfId="0" applyFont="1" applyBorder="1" applyAlignment="1">
      <alignment horizontal="left" vertical="center" wrapText="1"/>
    </xf>
    <xf numFmtId="0" fontId="3" fillId="0" borderId="17" xfId="0" applyFont="1" applyBorder="1" applyAlignment="1">
      <alignment horizontal="center" vertical="center"/>
    </xf>
    <xf numFmtId="0" fontId="3" fillId="0" borderId="19"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0" fontId="8" fillId="0" borderId="18" xfId="0" applyFont="1" applyBorder="1" applyAlignment="1">
      <alignment horizontal="center" vertical="center"/>
    </xf>
    <xf numFmtId="0" fontId="25" fillId="4" borderId="4" xfId="0" applyFont="1" applyFill="1" applyBorder="1" applyAlignment="1">
      <alignment horizontal="center" vertical="center"/>
    </xf>
    <xf numFmtId="0" fontId="25" fillId="4" borderId="8" xfId="0" applyFont="1" applyFill="1" applyBorder="1" applyAlignment="1">
      <alignment horizontal="center" vertical="center"/>
    </xf>
    <xf numFmtId="0" fontId="25" fillId="4" borderId="9" xfId="0" applyFont="1" applyFill="1" applyBorder="1" applyAlignment="1">
      <alignment horizontal="center" vertical="center"/>
    </xf>
    <xf numFmtId="0" fontId="44" fillId="0" borderId="0" xfId="0" applyFont="1" applyAlignment="1">
      <alignment horizontal="left" vertical="center" wrapText="1"/>
    </xf>
    <xf numFmtId="0" fontId="6" fillId="0" borderId="0" xfId="0" applyFont="1" applyAlignment="1">
      <alignment horizontal="left" vertical="center"/>
    </xf>
    <xf numFmtId="0" fontId="3" fillId="4" borderId="0" xfId="0" applyFont="1" applyFill="1" applyAlignment="1">
      <alignment horizontal="left" vertical="center" shrinkToFit="1"/>
    </xf>
    <xf numFmtId="0" fontId="31" fillId="3" borderId="0" xfId="0" applyFont="1" applyFill="1" applyAlignment="1">
      <alignment horizontal="center" vertical="center"/>
    </xf>
    <xf numFmtId="0" fontId="3" fillId="0" borderId="0" xfId="0" applyFont="1" applyAlignment="1">
      <alignment horizontal="center" vertical="center"/>
    </xf>
    <xf numFmtId="0" fontId="30" fillId="0" borderId="0" xfId="0" applyFont="1" applyAlignment="1">
      <alignment horizontal="center" vertical="center"/>
    </xf>
    <xf numFmtId="0" fontId="3" fillId="4" borderId="0" xfId="0" applyFont="1" applyFill="1" applyAlignment="1">
      <alignment horizontal="left" vertical="center"/>
    </xf>
    <xf numFmtId="0" fontId="15" fillId="4" borderId="0" xfId="0" applyFont="1" applyFill="1" applyAlignment="1">
      <alignment horizontal="left" vertical="center"/>
    </xf>
    <xf numFmtId="0" fontId="34" fillId="0" borderId="14" xfId="0" applyFont="1" applyBorder="1" applyAlignment="1">
      <alignment horizontal="center" vertical="center"/>
    </xf>
    <xf numFmtId="0" fontId="34" fillId="0" borderId="15" xfId="0" applyFont="1" applyBorder="1" applyAlignment="1">
      <alignment horizontal="center" vertical="center"/>
    </xf>
    <xf numFmtId="56" fontId="19" fillId="4" borderId="15" xfId="0" applyNumberFormat="1" applyFont="1" applyFill="1" applyBorder="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225136</xdr:colOff>
      <xdr:row>5</xdr:row>
      <xdr:rowOff>138546</xdr:rowOff>
    </xdr:from>
    <xdr:to>
      <xdr:col>14</xdr:col>
      <xdr:colOff>277089</xdr:colOff>
      <xdr:row>29</xdr:row>
      <xdr:rowOff>126077</xdr:rowOff>
    </xdr:to>
    <xdr:pic>
      <xdr:nvPicPr>
        <xdr:cNvPr id="49" name="図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4761" y="1614921"/>
          <a:ext cx="5004953" cy="768373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675409</xdr:colOff>
      <xdr:row>5</xdr:row>
      <xdr:rowOff>138546</xdr:rowOff>
    </xdr:from>
    <xdr:to>
      <xdr:col>6</xdr:col>
      <xdr:colOff>591347</xdr:colOff>
      <xdr:row>28</xdr:row>
      <xdr:rowOff>277092</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9235" y="1621133"/>
          <a:ext cx="4885503" cy="74935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655306</xdr:colOff>
      <xdr:row>25</xdr:row>
      <xdr:rowOff>83641</xdr:rowOff>
    </xdr:from>
    <xdr:to>
      <xdr:col>14</xdr:col>
      <xdr:colOff>719939</xdr:colOff>
      <xdr:row>29</xdr:row>
      <xdr:rowOff>46320</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8366746" y="8084641"/>
          <a:ext cx="6282553" cy="1303799"/>
          <a:chOff x="95250" y="7489029"/>
          <a:chExt cx="6000750" cy="1247672"/>
        </a:xfrm>
        <a:solidFill>
          <a:schemeClr val="tx1"/>
        </a:solidFill>
      </xdr:grpSpPr>
      <xdr:sp macro="" textlink="">
        <xdr:nvSpPr>
          <xdr:cNvPr id="3" name="吹き出し: 四角形 2">
            <a:extLst>
              <a:ext uri="{FF2B5EF4-FFF2-40B4-BE49-F238E27FC236}">
                <a16:creationId xmlns:a16="http://schemas.microsoft.com/office/drawing/2014/main" id="{00000000-0008-0000-0000-000003000000}"/>
              </a:ext>
            </a:extLst>
          </xdr:cNvPr>
          <xdr:cNvSpPr/>
        </xdr:nvSpPr>
        <xdr:spPr>
          <a:xfrm>
            <a:off x="4809968" y="7500732"/>
            <a:ext cx="1059656" cy="646908"/>
          </a:xfrm>
          <a:prstGeom prst="wedgeRectCallout">
            <a:avLst>
              <a:gd name="adj1" fmla="val -212656"/>
              <a:gd name="adj2" fmla="val -402933"/>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12" name="吹き出し: 角を丸めた四角形 11">
            <a:extLst>
              <a:ext uri="{FF2B5EF4-FFF2-40B4-BE49-F238E27FC236}">
                <a16:creationId xmlns:a16="http://schemas.microsoft.com/office/drawing/2014/main" id="{00000000-0008-0000-0000-00000C000000}"/>
              </a:ext>
            </a:extLst>
          </xdr:cNvPr>
          <xdr:cNvSpPr/>
        </xdr:nvSpPr>
        <xdr:spPr>
          <a:xfrm>
            <a:off x="95250" y="7489029"/>
            <a:ext cx="6000750" cy="1247672"/>
          </a:xfrm>
          <a:prstGeom prst="wedgeRoundRectCallout">
            <a:avLst>
              <a:gd name="adj1" fmla="val -5059"/>
              <a:gd name="adj2" fmla="val -109697"/>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登録年月日（令和</a:t>
            </a:r>
            <a:r>
              <a:rPr kumimoji="1" lang="en-US" altLang="ja-JP" sz="1200" b="1" u="sng"/>
              <a:t>2</a:t>
            </a:r>
            <a:r>
              <a:rPr kumimoji="1" lang="ja-JP" altLang="en-US" sz="1200" b="1" u="sng"/>
              <a:t>年</a:t>
            </a:r>
            <a:r>
              <a:rPr kumimoji="1" lang="en-US" altLang="ja-JP" sz="1200" b="1" u="sng"/>
              <a:t>5</a:t>
            </a:r>
            <a:r>
              <a:rPr kumimoji="1" lang="ja-JP" altLang="en-US" sz="1200" b="1" u="sng"/>
              <a:t>月</a:t>
            </a:r>
            <a:r>
              <a:rPr kumimoji="1" lang="en-US" altLang="ja-JP" sz="1200" b="1" u="sng"/>
              <a:t>1</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：令和</a:t>
            </a:r>
            <a:r>
              <a:rPr kumimoji="1" lang="en-US" altLang="ja-JP" sz="1100" b="1" u="sng">
                <a:solidFill>
                  <a:schemeClr val="lt1"/>
                </a:solidFill>
                <a:effectLst/>
                <a:latin typeface="+mn-lt"/>
                <a:ea typeface="+mn-ea"/>
                <a:cs typeface="+mn-cs"/>
              </a:rPr>
              <a:t>1</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5</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19</a:t>
            </a:r>
            <a:r>
              <a:rPr kumimoji="1" lang="ja-JP" altLang="en-US" sz="1100" b="1" u="sng">
                <a:solidFill>
                  <a:schemeClr val="lt1"/>
                </a:solidFill>
                <a:effectLst/>
                <a:latin typeface="+mn-lt"/>
                <a:ea typeface="+mn-ea"/>
                <a:cs typeface="+mn-cs"/>
              </a:rPr>
              <a:t>日</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11</xdr:col>
      <xdr:colOff>403578</xdr:colOff>
      <xdr:row>1</xdr:row>
      <xdr:rowOff>282145</xdr:rowOff>
    </xdr:from>
    <xdr:to>
      <xdr:col>13</xdr:col>
      <xdr:colOff>621291</xdr:colOff>
      <xdr:row>4</xdr:row>
      <xdr:rowOff>131807</xdr:rowOff>
    </xdr:to>
    <xdr:sp macro="" textlink="">
      <xdr:nvSpPr>
        <xdr:cNvPr id="30" name="吹き出し: 角を丸めた四角形 29">
          <a:extLst>
            <a:ext uri="{FF2B5EF4-FFF2-40B4-BE49-F238E27FC236}">
              <a16:creationId xmlns:a16="http://schemas.microsoft.com/office/drawing/2014/main" id="{00000000-0008-0000-0000-00001E000000}"/>
            </a:ext>
          </a:extLst>
        </xdr:cNvPr>
        <xdr:cNvSpPr/>
      </xdr:nvSpPr>
      <xdr:spPr>
        <a:xfrm>
          <a:off x="10800482" y="538587"/>
          <a:ext cx="2195982" cy="772855"/>
        </a:xfrm>
        <a:prstGeom prst="wedgeRoundRectCallout">
          <a:avLst>
            <a:gd name="adj1" fmla="val -37487"/>
            <a:gd name="adj2" fmla="val 340754"/>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5/20</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11</xdr:col>
      <xdr:colOff>69309</xdr:colOff>
      <xdr:row>11</xdr:row>
      <xdr:rowOff>183052</xdr:rowOff>
    </xdr:from>
    <xdr:to>
      <xdr:col>12</xdr:col>
      <xdr:colOff>19051</xdr:colOff>
      <xdr:row>12</xdr:row>
      <xdr:rowOff>200026</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0480134" y="3526327"/>
          <a:ext cx="940342" cy="340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218365</xdr:colOff>
      <xdr:row>5</xdr:row>
      <xdr:rowOff>37997</xdr:rowOff>
    </xdr:from>
    <xdr:to>
      <xdr:col>14</xdr:col>
      <xdr:colOff>383853</xdr:colOff>
      <xdr:row>7</xdr:row>
      <xdr:rowOff>193283</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2566229" y="1544679"/>
          <a:ext cx="1152624" cy="726786"/>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5</xdr:col>
      <xdr:colOff>755105</xdr:colOff>
      <xdr:row>5</xdr:row>
      <xdr:rowOff>41224</xdr:rowOff>
    </xdr:from>
    <xdr:to>
      <xdr:col>6</xdr:col>
      <xdr:colOff>858638</xdr:colOff>
      <xdr:row>7</xdr:row>
      <xdr:rowOff>208274</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5171241" y="1547906"/>
          <a:ext cx="1090670" cy="738550"/>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editAs="oneCell">
    <xdr:from>
      <xdr:col>4</xdr:col>
      <xdr:colOff>251930</xdr:colOff>
      <xdr:row>25</xdr:row>
      <xdr:rowOff>205434</xdr:rowOff>
    </xdr:from>
    <xdr:to>
      <xdr:col>6</xdr:col>
      <xdr:colOff>696162</xdr:colOff>
      <xdr:row>29</xdr:row>
      <xdr:rowOff>151007</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1717" t="68459" r="80147" b="14565"/>
        <a:stretch/>
      </xdr:blipFill>
      <xdr:spPr>
        <a:xfrm>
          <a:off x="3690455" y="8082609"/>
          <a:ext cx="2425432" cy="1240973"/>
        </a:xfrm>
        <a:prstGeom prst="rect">
          <a:avLst/>
        </a:prstGeom>
        <a:ln>
          <a:solidFill>
            <a:schemeClr val="accent1"/>
          </a:solidFill>
        </a:ln>
      </xdr:spPr>
    </xdr:pic>
    <xdr:clientData/>
  </xdr:twoCellAnchor>
  <xdr:twoCellAnchor>
    <xdr:from>
      <xdr:col>3</xdr:col>
      <xdr:colOff>992605</xdr:colOff>
      <xdr:row>21</xdr:row>
      <xdr:rowOff>113939</xdr:rowOff>
    </xdr:from>
    <xdr:to>
      <xdr:col>5</xdr:col>
      <xdr:colOff>250658</xdr:colOff>
      <xdr:row>21</xdr:row>
      <xdr:rowOff>260684</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3444039" y="6726294"/>
          <a:ext cx="1243264" cy="14674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904560</xdr:colOff>
      <xdr:row>21</xdr:row>
      <xdr:rowOff>281609</xdr:rowOff>
    </xdr:from>
    <xdr:to>
      <xdr:col>5</xdr:col>
      <xdr:colOff>182789</xdr:colOff>
      <xdr:row>25</xdr:row>
      <xdr:rowOff>216590</xdr:rowOff>
    </xdr:to>
    <xdr:sp macro="" textlink="">
      <xdr:nvSpPr>
        <xdr:cNvPr id="16" name="矢印: 下 15">
          <a:extLst>
            <a:ext uri="{FF2B5EF4-FFF2-40B4-BE49-F238E27FC236}">
              <a16:creationId xmlns:a16="http://schemas.microsoft.com/office/drawing/2014/main" id="{00000000-0008-0000-0000-000010000000}"/>
            </a:ext>
          </a:extLst>
        </xdr:cNvPr>
        <xdr:cNvSpPr/>
      </xdr:nvSpPr>
      <xdr:spPr>
        <a:xfrm>
          <a:off x="4350125" y="6858000"/>
          <a:ext cx="272142" cy="12270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673436</xdr:colOff>
      <xdr:row>24</xdr:row>
      <xdr:rowOff>32135</xdr:rowOff>
    </xdr:from>
    <xdr:to>
      <xdr:col>5</xdr:col>
      <xdr:colOff>333258</xdr:colOff>
      <xdr:row>24</xdr:row>
      <xdr:rowOff>283821</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131175" y="7577592"/>
          <a:ext cx="2641561" cy="2516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5</xdr:col>
      <xdr:colOff>879609</xdr:colOff>
      <xdr:row>21</xdr:row>
      <xdr:rowOff>130341</xdr:rowOff>
    </xdr:from>
    <xdr:to>
      <xdr:col>6</xdr:col>
      <xdr:colOff>157631</xdr:colOff>
      <xdr:row>25</xdr:row>
      <xdr:rowOff>203751</xdr:rowOff>
    </xdr:to>
    <xdr:sp macro="" textlink="">
      <xdr:nvSpPr>
        <xdr:cNvPr id="36" name="矢印: 下 35">
          <a:extLst>
            <a:ext uri="{FF2B5EF4-FFF2-40B4-BE49-F238E27FC236}">
              <a16:creationId xmlns:a16="http://schemas.microsoft.com/office/drawing/2014/main" id="{00000000-0008-0000-0000-000024000000}"/>
            </a:ext>
          </a:extLst>
        </xdr:cNvPr>
        <xdr:cNvSpPr/>
      </xdr:nvSpPr>
      <xdr:spPr>
        <a:xfrm rot="10800000">
          <a:off x="5316254" y="6742696"/>
          <a:ext cx="270627" cy="13768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271883</xdr:colOff>
      <xdr:row>23</xdr:row>
      <xdr:rowOff>1417</xdr:rowOff>
    </xdr:from>
    <xdr:to>
      <xdr:col>7</xdr:col>
      <xdr:colOff>885671</xdr:colOff>
      <xdr:row>23</xdr:row>
      <xdr:rowOff>256404</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4711361" y="7223852"/>
          <a:ext cx="2634745" cy="25498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資格コードは自動的に反映されます</a:t>
          </a:r>
        </a:p>
      </xdr:txBody>
    </xdr:sp>
    <xdr:clientData/>
  </xdr:twoCellAnchor>
  <xdr:twoCellAnchor>
    <xdr:from>
      <xdr:col>5</xdr:col>
      <xdr:colOff>772025</xdr:colOff>
      <xdr:row>20</xdr:row>
      <xdr:rowOff>274570</xdr:rowOff>
    </xdr:from>
    <xdr:to>
      <xdr:col>6</xdr:col>
      <xdr:colOff>300699</xdr:colOff>
      <xdr:row>21</xdr:row>
      <xdr:rowOff>120316</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a:xfrm>
          <a:off x="5208670" y="6561070"/>
          <a:ext cx="521279" cy="1716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488673</xdr:colOff>
      <xdr:row>17</xdr:row>
      <xdr:rowOff>5363</xdr:rowOff>
    </xdr:from>
    <xdr:to>
      <xdr:col>6</xdr:col>
      <xdr:colOff>255335</xdr:colOff>
      <xdr:row>17</xdr:row>
      <xdr:rowOff>182218</xdr:rowOff>
    </xdr:to>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4928151" y="5289667"/>
          <a:ext cx="760575" cy="17685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848845</xdr:colOff>
      <xdr:row>14</xdr:row>
      <xdr:rowOff>291353</xdr:rowOff>
    </xdr:from>
    <xdr:to>
      <xdr:col>6</xdr:col>
      <xdr:colOff>44824</xdr:colOff>
      <xdr:row>16</xdr:row>
      <xdr:rowOff>317127</xdr:rowOff>
    </xdr:to>
    <xdr:sp macro="" textlink="">
      <xdr:nvSpPr>
        <xdr:cNvPr id="42" name="矢印: 下 41">
          <a:extLst>
            <a:ext uri="{FF2B5EF4-FFF2-40B4-BE49-F238E27FC236}">
              <a16:creationId xmlns:a16="http://schemas.microsoft.com/office/drawing/2014/main" id="{00000000-0008-0000-0000-00002A000000}"/>
            </a:ext>
          </a:extLst>
        </xdr:cNvPr>
        <xdr:cNvSpPr/>
      </xdr:nvSpPr>
      <xdr:spPr>
        <a:xfrm>
          <a:off x="5263963" y="4605618"/>
          <a:ext cx="182096" cy="67571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13</xdr:row>
      <xdr:rowOff>159684</xdr:rowOff>
    </xdr:from>
    <xdr:to>
      <xdr:col>6</xdr:col>
      <xdr:colOff>695325</xdr:colOff>
      <xdr:row>14</xdr:row>
      <xdr:rowOff>296874</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4624668" y="4148978"/>
          <a:ext cx="1471892" cy="46216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xdr:txBody>
    </xdr:sp>
    <xdr:clientData/>
  </xdr:twoCellAnchor>
  <xdr:twoCellAnchor>
    <xdr:from>
      <xdr:col>10</xdr:col>
      <xdr:colOff>559349</xdr:colOff>
      <xdr:row>17</xdr:row>
      <xdr:rowOff>114049</xdr:rowOff>
    </xdr:from>
    <xdr:to>
      <xdr:col>11</xdr:col>
      <xdr:colOff>690203</xdr:colOff>
      <xdr:row>18</xdr:row>
      <xdr:rowOff>10006</xdr:rowOff>
    </xdr:to>
    <xdr:sp macro="" textlink="">
      <xdr:nvSpPr>
        <xdr:cNvPr id="39" name="正方形/長方形 38">
          <a:extLst>
            <a:ext uri="{FF2B5EF4-FFF2-40B4-BE49-F238E27FC236}">
              <a16:creationId xmlns:a16="http://schemas.microsoft.com/office/drawing/2014/main" id="{00000000-0008-0000-0000-000027000000}"/>
            </a:ext>
          </a:extLst>
        </xdr:cNvPr>
        <xdr:cNvSpPr/>
      </xdr:nvSpPr>
      <xdr:spPr>
        <a:xfrm>
          <a:off x="9979574" y="5400424"/>
          <a:ext cx="1121454" cy="21980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240323</xdr:colOff>
      <xdr:row>18</xdr:row>
      <xdr:rowOff>186792</xdr:rowOff>
    </xdr:from>
    <xdr:to>
      <xdr:col>11</xdr:col>
      <xdr:colOff>467458</xdr:colOff>
      <xdr:row>19</xdr:row>
      <xdr:rowOff>201386</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9683680" y="5806542"/>
          <a:ext cx="1220457" cy="3411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361950</xdr:colOff>
      <xdr:row>22</xdr:row>
      <xdr:rowOff>72147</xdr:rowOff>
    </xdr:from>
    <xdr:to>
      <xdr:col>12</xdr:col>
      <xdr:colOff>573699</xdr:colOff>
      <xdr:row>23</xdr:row>
      <xdr:rowOff>11206</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10738597" y="6986176"/>
          <a:ext cx="1197867" cy="2640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181792</xdr:colOff>
      <xdr:row>17</xdr:row>
      <xdr:rowOff>151064</xdr:rowOff>
    </xdr:from>
    <xdr:to>
      <xdr:col>13</xdr:col>
      <xdr:colOff>758122</xdr:colOff>
      <xdr:row>17</xdr:row>
      <xdr:rowOff>298902</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2573817" y="5437439"/>
          <a:ext cx="576330" cy="14783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923925</xdr:colOff>
      <xdr:row>17</xdr:row>
      <xdr:rowOff>85726</xdr:rowOff>
    </xdr:from>
    <xdr:to>
      <xdr:col>13</xdr:col>
      <xdr:colOff>840119</xdr:colOff>
      <xdr:row>18</xdr:row>
      <xdr:rowOff>47625</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11334750" y="5372101"/>
          <a:ext cx="1897394" cy="285749"/>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739588</xdr:colOff>
      <xdr:row>14</xdr:row>
      <xdr:rowOff>166050</xdr:rowOff>
    </xdr:from>
    <xdr:to>
      <xdr:col>14</xdr:col>
      <xdr:colOff>839422</xdr:colOff>
      <xdr:row>15</xdr:row>
      <xdr:rowOff>134471</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206" t="49081" r="7935" b="47113"/>
        <a:stretch/>
      </xdr:blipFill>
      <xdr:spPr bwMode="auto">
        <a:xfrm>
          <a:off x="12102353" y="4480315"/>
          <a:ext cx="2072069" cy="293391"/>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228350</xdr:colOff>
      <xdr:row>11</xdr:row>
      <xdr:rowOff>9525</xdr:rowOff>
    </xdr:from>
    <xdr:to>
      <xdr:col>15</xdr:col>
      <xdr:colOff>9525</xdr:colOff>
      <xdr:row>13</xdr:row>
      <xdr:rowOff>140801</xdr:rowOff>
    </xdr:to>
    <xdr:sp macro="" textlink="">
      <xdr:nvSpPr>
        <xdr:cNvPr id="11" name="吹き出し: 角を丸めた四角形 10">
          <a:extLst>
            <a:ext uri="{FF2B5EF4-FFF2-40B4-BE49-F238E27FC236}">
              <a16:creationId xmlns:a16="http://schemas.microsoft.com/office/drawing/2014/main" id="{00000000-0008-0000-0000-00000B000000}"/>
            </a:ext>
          </a:extLst>
        </xdr:cNvPr>
        <xdr:cNvSpPr/>
      </xdr:nvSpPr>
      <xdr:spPr>
        <a:xfrm>
          <a:off x="11629775" y="3352800"/>
          <a:ext cx="2752975" cy="778976"/>
        </a:xfrm>
        <a:prstGeom prst="wedgeRoundRectCallout">
          <a:avLst>
            <a:gd name="adj1" fmla="val 24011"/>
            <a:gd name="adj2" fmla="val 101995"/>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存在しない日付の場合（例：</a:t>
          </a:r>
          <a:r>
            <a:rPr kumimoji="1" lang="en-US" altLang="ja-JP" sz="1200" b="1" u="sng"/>
            <a:t>4/31</a:t>
          </a:r>
          <a:r>
            <a:rPr kumimoji="1" lang="ja-JP" altLang="en-US" sz="1200" b="1" u="sng"/>
            <a:t>）</a:t>
          </a:r>
          <a:endParaRPr kumimoji="1" lang="en-US" altLang="ja-JP" sz="1200" b="1" u="sng"/>
        </a:p>
        <a:p>
          <a:r>
            <a:rPr kumimoji="1" lang="ja-JP" altLang="en-US" sz="1200" b="1" u="sng"/>
            <a:t>赤くなります</a:t>
          </a:r>
          <a:endParaRPr kumimoji="1" lang="en-US" altLang="ja-JP" sz="1200" b="1"/>
        </a:p>
      </xdr:txBody>
    </xdr:sp>
    <xdr:clientData/>
  </xdr:twoCellAnchor>
  <xdr:twoCellAnchor>
    <xdr:from>
      <xdr:col>13</xdr:col>
      <xdr:colOff>666750</xdr:colOff>
      <xdr:row>15</xdr:row>
      <xdr:rowOff>134471</xdr:rowOff>
    </xdr:from>
    <xdr:to>
      <xdr:col>13</xdr:col>
      <xdr:colOff>789505</xdr:colOff>
      <xdr:row>17</xdr:row>
      <xdr:rowOff>80211</xdr:rowOff>
    </xdr:to>
    <xdr:cxnSp macro="">
      <xdr:nvCxnSpPr>
        <xdr:cNvPr id="17" name="直線矢印コネクタ 16">
          <a:extLst>
            <a:ext uri="{FF2B5EF4-FFF2-40B4-BE49-F238E27FC236}">
              <a16:creationId xmlns:a16="http://schemas.microsoft.com/office/drawing/2014/main" id="{00000000-0008-0000-0000-000011000000}"/>
            </a:ext>
          </a:extLst>
        </xdr:cNvPr>
        <xdr:cNvCxnSpPr>
          <a:endCxn id="6" idx="2"/>
        </xdr:cNvCxnSpPr>
      </xdr:nvCxnSpPr>
      <xdr:spPr>
        <a:xfrm flipV="1">
          <a:off x="13079329" y="4791695"/>
          <a:ext cx="122755" cy="597450"/>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578542</xdr:colOff>
      <xdr:row>7</xdr:row>
      <xdr:rowOff>116725</xdr:rowOff>
    </xdr:from>
    <xdr:to>
      <xdr:col>11</xdr:col>
      <xdr:colOff>255372</xdr:colOff>
      <xdr:row>11</xdr:row>
      <xdr:rowOff>191640</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7253662" y="2082685"/>
          <a:ext cx="3822110" cy="1416035"/>
          <a:chOff x="0" y="2345531"/>
          <a:chExt cx="3345656" cy="2238375"/>
        </a:xfrm>
        <a:solidFill>
          <a:schemeClr val="tx1"/>
        </a:solidFill>
      </xdr:grpSpPr>
      <xdr:sp macro="" textlink="">
        <xdr:nvSpPr>
          <xdr:cNvPr id="25" name="吹き出し: 四角形 24">
            <a:extLst>
              <a:ext uri="{FF2B5EF4-FFF2-40B4-BE49-F238E27FC236}">
                <a16:creationId xmlns:a16="http://schemas.microsoft.com/office/drawing/2014/main" id="{00000000-0008-0000-0000-000019000000}"/>
              </a:ext>
            </a:extLst>
          </xdr:cNvPr>
          <xdr:cNvSpPr/>
        </xdr:nvSpPr>
        <xdr:spPr>
          <a:xfrm>
            <a:off x="1119587" y="4087130"/>
            <a:ext cx="657222" cy="389732"/>
          </a:xfrm>
          <a:prstGeom prst="wedgeRectCallout">
            <a:avLst>
              <a:gd name="adj1" fmla="val 150213"/>
              <a:gd name="adj2" fmla="val 1065745"/>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27" name="吹き出し: 四角形 26">
            <a:extLst>
              <a:ext uri="{FF2B5EF4-FFF2-40B4-BE49-F238E27FC236}">
                <a16:creationId xmlns:a16="http://schemas.microsoft.com/office/drawing/2014/main" id="{00000000-0008-0000-0000-00001B000000}"/>
              </a:ext>
            </a:extLst>
          </xdr:cNvPr>
          <xdr:cNvSpPr/>
        </xdr:nvSpPr>
        <xdr:spPr>
          <a:xfrm>
            <a:off x="839050" y="3398069"/>
            <a:ext cx="976309" cy="1071563"/>
          </a:xfrm>
          <a:prstGeom prst="wedgeRectCallout">
            <a:avLst>
              <a:gd name="adj1" fmla="val 389736"/>
              <a:gd name="adj2" fmla="val 350704"/>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32" name="吹き出し: 角を丸めた四角形 31">
            <a:extLst>
              <a:ext uri="{FF2B5EF4-FFF2-40B4-BE49-F238E27FC236}">
                <a16:creationId xmlns:a16="http://schemas.microsoft.com/office/drawing/2014/main" id="{00000000-0008-0000-0000-000020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a:t>
            </a:r>
            <a:r>
              <a:rPr kumimoji="1" lang="ja-JP" altLang="en-US" sz="1200" b="1" i="0" u="none"/>
              <a:t>数</a:t>
            </a:r>
            <a:r>
              <a:rPr kumimoji="1" lang="ja-JP" altLang="en-US" sz="1200" b="1" u="none"/>
              <a:t>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editAs="oneCell">
    <xdr:from>
      <xdr:col>2</xdr:col>
      <xdr:colOff>95250</xdr:colOff>
      <xdr:row>5</xdr:row>
      <xdr:rowOff>190500</xdr:rowOff>
    </xdr:from>
    <xdr:to>
      <xdr:col>7</xdr:col>
      <xdr:colOff>190500</xdr:colOff>
      <xdr:row>28</xdr:row>
      <xdr:rowOff>247650</xdr:rowOff>
    </xdr:to>
    <xdr:sp macro="" textlink="">
      <xdr:nvSpPr>
        <xdr:cNvPr id="10241" name="AutoShape 1">
          <a:extLst>
            <a:ext uri="{FF2B5EF4-FFF2-40B4-BE49-F238E27FC236}">
              <a16:creationId xmlns:a16="http://schemas.microsoft.com/office/drawing/2014/main" id="{00000000-0008-0000-0000-000001280000}"/>
            </a:ext>
          </a:extLst>
        </xdr:cNvPr>
        <xdr:cNvSpPr>
          <a:spLocks noChangeAspect="1" noChangeArrowheads="1"/>
        </xdr:cNvSpPr>
      </xdr:nvSpPr>
      <xdr:spPr bwMode="auto">
        <a:xfrm>
          <a:off x="1552575" y="1666875"/>
          <a:ext cx="5086350" cy="742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491307</xdr:colOff>
      <xdr:row>6</xdr:row>
      <xdr:rowOff>282159</xdr:rowOff>
    </xdr:from>
    <xdr:to>
      <xdr:col>4</xdr:col>
      <xdr:colOff>241212</xdr:colOff>
      <xdr:row>9</xdr:row>
      <xdr:rowOff>8662</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1949993" y="2007545"/>
          <a:ext cx="1731105" cy="706217"/>
        </a:xfrm>
        <a:prstGeom prst="wedgeRoundRectCallout">
          <a:avLst>
            <a:gd name="adj1" fmla="val 153275"/>
            <a:gd name="adj2" fmla="val 5658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押印は忘れずに</a:t>
          </a:r>
        </a:p>
      </xdr:txBody>
    </xdr:sp>
    <xdr:clientData/>
  </xdr:twoCellAnchor>
  <xdr:twoCellAnchor>
    <xdr:from>
      <xdr:col>0</xdr:col>
      <xdr:colOff>303119</xdr:colOff>
      <xdr:row>25</xdr:row>
      <xdr:rowOff>132790</xdr:rowOff>
    </xdr:from>
    <xdr:to>
      <xdr:col>1</xdr:col>
      <xdr:colOff>952500</xdr:colOff>
      <xdr:row>26</xdr:row>
      <xdr:rowOff>291353</xdr:rowOff>
    </xdr:to>
    <xdr:sp macro="" textlink="">
      <xdr:nvSpPr>
        <xdr:cNvPr id="4" name="吹き出し: 角を丸めた四角形 3">
          <a:extLst>
            <a:ext uri="{FF2B5EF4-FFF2-40B4-BE49-F238E27FC236}">
              <a16:creationId xmlns:a16="http://schemas.microsoft.com/office/drawing/2014/main" id="{00000000-0008-0000-0000-000004000000}"/>
            </a:ext>
          </a:extLst>
        </xdr:cNvPr>
        <xdr:cNvSpPr/>
      </xdr:nvSpPr>
      <xdr:spPr>
        <a:xfrm>
          <a:off x="303119" y="8021731"/>
          <a:ext cx="1120028" cy="483534"/>
        </a:xfrm>
        <a:prstGeom prst="wedgeRoundRectCallout">
          <a:avLst>
            <a:gd name="adj1" fmla="val 118571"/>
            <a:gd name="adj2" fmla="val -32515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☑を入れる</a:t>
          </a:r>
        </a:p>
      </xdr:txBody>
    </xdr:sp>
    <xdr:clientData/>
  </xdr:twoCellAnchor>
  <xdr:twoCellAnchor>
    <xdr:from>
      <xdr:col>0</xdr:col>
      <xdr:colOff>0</xdr:colOff>
      <xdr:row>24</xdr:row>
      <xdr:rowOff>208989</xdr:rowOff>
    </xdr:from>
    <xdr:to>
      <xdr:col>2</xdr:col>
      <xdr:colOff>276225</xdr:colOff>
      <xdr:row>26</xdr:row>
      <xdr:rowOff>294410</xdr:rowOff>
    </xdr:to>
    <xdr:sp macro="" textlink="">
      <xdr:nvSpPr>
        <xdr:cNvPr id="20" name="吹き出し: 角を丸めた四角形 19">
          <a:extLst>
            <a:ext uri="{FF2B5EF4-FFF2-40B4-BE49-F238E27FC236}">
              <a16:creationId xmlns:a16="http://schemas.microsoft.com/office/drawing/2014/main" id="{00000000-0008-0000-0000-000014000000}"/>
            </a:ext>
          </a:extLst>
        </xdr:cNvPr>
        <xdr:cNvSpPr/>
      </xdr:nvSpPr>
      <xdr:spPr>
        <a:xfrm>
          <a:off x="0" y="7880944"/>
          <a:ext cx="1730952" cy="743511"/>
        </a:xfrm>
        <a:prstGeom prst="wedgeRoundRectCallout">
          <a:avLst>
            <a:gd name="adj1" fmla="val 75768"/>
            <a:gd name="adj2" fmla="val -13503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該当する要件に</a:t>
          </a:r>
          <a:endParaRPr kumimoji="1" lang="en-US" altLang="ja-JP" sz="1200" b="1"/>
        </a:p>
        <a:p>
          <a:pPr algn="ctr"/>
          <a:r>
            <a:rPr kumimoji="1" lang="ja-JP" altLang="en-US" sz="1200" b="1"/>
            <a:t>☑を入れる</a:t>
          </a:r>
        </a:p>
      </xdr:txBody>
    </xdr:sp>
    <xdr:clientData/>
  </xdr:twoCellAnchor>
  <xdr:twoCellAnchor>
    <xdr:from>
      <xdr:col>2</xdr:col>
      <xdr:colOff>729287</xdr:colOff>
      <xdr:row>20</xdr:row>
      <xdr:rowOff>285389</xdr:rowOff>
    </xdr:from>
    <xdr:to>
      <xdr:col>2</xdr:col>
      <xdr:colOff>952500</xdr:colOff>
      <xdr:row>21</xdr:row>
      <xdr:rowOff>161925</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2186612" y="6543314"/>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719762</xdr:colOff>
      <xdr:row>22</xdr:row>
      <xdr:rowOff>94889</xdr:rowOff>
    </xdr:from>
    <xdr:to>
      <xdr:col>2</xdr:col>
      <xdr:colOff>942975</xdr:colOff>
      <xdr:row>22</xdr:row>
      <xdr:rowOff>295275</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2177087" y="7000514"/>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39157</xdr:colOff>
      <xdr:row>18</xdr:row>
      <xdr:rowOff>105613</xdr:rowOff>
    </xdr:from>
    <xdr:to>
      <xdr:col>4</xdr:col>
      <xdr:colOff>410308</xdr:colOff>
      <xdr:row>19</xdr:row>
      <xdr:rowOff>51288</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3475484" y="5710709"/>
          <a:ext cx="371151" cy="2680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78907</xdr:colOff>
      <xdr:row>17</xdr:row>
      <xdr:rowOff>141204</xdr:rowOff>
    </xdr:from>
    <xdr:to>
      <xdr:col>2</xdr:col>
      <xdr:colOff>964646</xdr:colOff>
      <xdr:row>20</xdr:row>
      <xdr:rowOff>207818</xdr:rowOff>
    </xdr:to>
    <xdr:sp macro="" textlink="">
      <xdr:nvSpPr>
        <xdr:cNvPr id="46" name="吹き出し: 角を丸めた四角形 45">
          <a:extLst>
            <a:ext uri="{FF2B5EF4-FFF2-40B4-BE49-F238E27FC236}">
              <a16:creationId xmlns:a16="http://schemas.microsoft.com/office/drawing/2014/main" id="{00000000-0008-0000-0000-00002E000000}"/>
            </a:ext>
          </a:extLst>
        </xdr:cNvPr>
        <xdr:cNvSpPr/>
      </xdr:nvSpPr>
      <xdr:spPr>
        <a:xfrm>
          <a:off x="78907" y="5509840"/>
          <a:ext cx="2340466" cy="1053751"/>
        </a:xfrm>
        <a:prstGeom prst="wedgeRoundRectCallout">
          <a:avLst>
            <a:gd name="adj1" fmla="val 95711"/>
            <a:gd name="adj2" fmla="val 435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●●日</a:t>
          </a:r>
          <a:r>
            <a:rPr kumimoji="1" lang="ja-JP" altLang="en-US" sz="1200" b="1" u="sng"/>
            <a:t>以上</a:t>
          </a:r>
          <a:r>
            <a:rPr kumimoji="1" lang="ja-JP" altLang="en-US" sz="1200" b="1"/>
            <a:t>の場合</a:t>
          </a:r>
          <a:endParaRPr kumimoji="1" lang="en-US" altLang="ja-JP" sz="1200" b="1"/>
        </a:p>
        <a:p>
          <a:pPr algn="ctr"/>
          <a:r>
            <a:rPr kumimoji="1" lang="ja-JP" altLang="en-US" sz="1200" b="1"/>
            <a:t>ドロップダウンで</a:t>
          </a:r>
          <a:endParaRPr kumimoji="1" lang="en-US" altLang="ja-JP" sz="1200" b="1"/>
        </a:p>
        <a:p>
          <a:pPr algn="ctr"/>
          <a:r>
            <a:rPr kumimoji="1" lang="ja-JP" altLang="en-US" sz="1200" b="1"/>
            <a:t>「以上」を選択できる</a:t>
          </a:r>
        </a:p>
      </xdr:txBody>
    </xdr:sp>
    <xdr:clientData/>
  </xdr:twoCellAnchor>
  <xdr:twoCellAnchor>
    <xdr:from>
      <xdr:col>10</xdr:col>
      <xdr:colOff>514350</xdr:colOff>
      <xdr:row>17</xdr:row>
      <xdr:rowOff>76201</xdr:rowOff>
    </xdr:from>
    <xdr:to>
      <xdr:col>11</xdr:col>
      <xdr:colOff>742950</xdr:colOff>
      <xdr:row>18</xdr:row>
      <xdr:rowOff>66675</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9934575" y="5362576"/>
          <a:ext cx="1219200" cy="314324"/>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726908</xdr:colOff>
      <xdr:row>15</xdr:row>
      <xdr:rowOff>133350</xdr:rowOff>
    </xdr:from>
    <xdr:to>
      <xdr:col>12</xdr:col>
      <xdr:colOff>714375</xdr:colOff>
      <xdr:row>17</xdr:row>
      <xdr:rowOff>80211</xdr:rowOff>
    </xdr:to>
    <xdr:cxnSp macro="">
      <xdr:nvCxnSpPr>
        <xdr:cNvPr id="51" name="直線矢印コネクタ 50">
          <a:extLst>
            <a:ext uri="{FF2B5EF4-FFF2-40B4-BE49-F238E27FC236}">
              <a16:creationId xmlns:a16="http://schemas.microsoft.com/office/drawing/2014/main" id="{00000000-0008-0000-0000-000033000000}"/>
            </a:ext>
          </a:extLst>
        </xdr:cNvPr>
        <xdr:cNvCxnSpPr/>
      </xdr:nvCxnSpPr>
      <xdr:spPr>
        <a:xfrm flipV="1">
          <a:off x="11154276" y="4790574"/>
          <a:ext cx="980073" cy="598571"/>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251791</xdr:colOff>
      <xdr:row>15</xdr:row>
      <xdr:rowOff>77857</xdr:rowOff>
    </xdr:from>
    <xdr:to>
      <xdr:col>5</xdr:col>
      <xdr:colOff>472109</xdr:colOff>
      <xdr:row>15</xdr:row>
      <xdr:rowOff>289891</xdr:rowOff>
    </xdr:to>
    <xdr:sp macro="" textlink="">
      <xdr:nvSpPr>
        <xdr:cNvPr id="10240" name="正方形/長方形 10239">
          <a:extLst>
            <a:ext uri="{FF2B5EF4-FFF2-40B4-BE49-F238E27FC236}">
              <a16:creationId xmlns:a16="http://schemas.microsoft.com/office/drawing/2014/main" id="{00000000-0008-0000-0000-000000280000}"/>
            </a:ext>
          </a:extLst>
        </xdr:cNvPr>
        <xdr:cNvSpPr/>
      </xdr:nvSpPr>
      <xdr:spPr>
        <a:xfrm>
          <a:off x="2703443" y="4716118"/>
          <a:ext cx="2208144" cy="21203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39165</xdr:colOff>
      <xdr:row>12</xdr:row>
      <xdr:rowOff>190500</xdr:rowOff>
    </xdr:from>
    <xdr:to>
      <xdr:col>6</xdr:col>
      <xdr:colOff>132521</xdr:colOff>
      <xdr:row>22</xdr:row>
      <xdr:rowOff>91109</xdr:rowOff>
    </xdr:to>
    <xdr:grpSp>
      <xdr:nvGrpSpPr>
        <xdr:cNvPr id="10274" name="グループ化 10273">
          <a:extLst>
            <a:ext uri="{FF2B5EF4-FFF2-40B4-BE49-F238E27FC236}">
              <a16:creationId xmlns:a16="http://schemas.microsoft.com/office/drawing/2014/main" id="{00000000-0008-0000-0000-000022280000}"/>
            </a:ext>
          </a:extLst>
        </xdr:cNvPr>
        <xdr:cNvGrpSpPr/>
      </xdr:nvGrpSpPr>
      <xdr:grpSpPr>
        <a:xfrm>
          <a:off x="39165" y="3832860"/>
          <a:ext cx="5739776" cy="3253409"/>
          <a:chOff x="39165" y="3861288"/>
          <a:chExt cx="5507952" cy="3124456"/>
        </a:xfrm>
      </xdr:grpSpPr>
      <xdr:sp macro="" textlink="">
        <xdr:nvSpPr>
          <xdr:cNvPr id="10245" name="正方形/長方形 10244">
            <a:extLst>
              <a:ext uri="{FF2B5EF4-FFF2-40B4-BE49-F238E27FC236}">
                <a16:creationId xmlns:a16="http://schemas.microsoft.com/office/drawing/2014/main" id="{00000000-0008-0000-0000-000005280000}"/>
              </a:ext>
            </a:extLst>
          </xdr:cNvPr>
          <xdr:cNvSpPr/>
        </xdr:nvSpPr>
        <xdr:spPr>
          <a:xfrm>
            <a:off x="2701349" y="4714024"/>
            <a:ext cx="2198588" cy="21203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273" name="グループ化 10272">
            <a:extLst>
              <a:ext uri="{FF2B5EF4-FFF2-40B4-BE49-F238E27FC236}">
                <a16:creationId xmlns:a16="http://schemas.microsoft.com/office/drawing/2014/main" id="{00000000-0008-0000-0000-000021280000}"/>
              </a:ext>
            </a:extLst>
          </xdr:cNvPr>
          <xdr:cNvGrpSpPr/>
        </xdr:nvGrpSpPr>
        <xdr:grpSpPr>
          <a:xfrm>
            <a:off x="39165" y="3861288"/>
            <a:ext cx="5507952" cy="3124456"/>
            <a:chOff x="39165" y="3861288"/>
            <a:chExt cx="5507952" cy="3124456"/>
          </a:xfrm>
        </xdr:grpSpPr>
        <xdr:sp macro="" textlink="">
          <xdr:nvSpPr>
            <xdr:cNvPr id="62" name="正方形/長方形 61">
              <a:extLst>
                <a:ext uri="{FF2B5EF4-FFF2-40B4-BE49-F238E27FC236}">
                  <a16:creationId xmlns:a16="http://schemas.microsoft.com/office/drawing/2014/main" id="{00000000-0008-0000-0000-00003E000000}"/>
                </a:ext>
              </a:extLst>
            </xdr:cNvPr>
            <xdr:cNvSpPr/>
          </xdr:nvSpPr>
          <xdr:spPr>
            <a:xfrm>
              <a:off x="4339131" y="3861288"/>
              <a:ext cx="1207986" cy="21847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2" name="正方形/長方形 10241">
              <a:extLst>
                <a:ext uri="{FF2B5EF4-FFF2-40B4-BE49-F238E27FC236}">
                  <a16:creationId xmlns:a16="http://schemas.microsoft.com/office/drawing/2014/main" id="{00000000-0008-0000-0000-000002280000}"/>
                </a:ext>
              </a:extLst>
            </xdr:cNvPr>
            <xdr:cNvSpPr/>
          </xdr:nvSpPr>
          <xdr:spPr>
            <a:xfrm>
              <a:off x="2425466" y="5297622"/>
              <a:ext cx="1085405"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3" name="正方形/長方形 10242">
              <a:extLst>
                <a:ext uri="{FF2B5EF4-FFF2-40B4-BE49-F238E27FC236}">
                  <a16:creationId xmlns:a16="http://schemas.microsoft.com/office/drawing/2014/main" id="{00000000-0008-0000-0000-000003280000}"/>
                </a:ext>
              </a:extLst>
            </xdr:cNvPr>
            <xdr:cNvSpPr/>
          </xdr:nvSpPr>
          <xdr:spPr>
            <a:xfrm>
              <a:off x="3785853" y="5292653"/>
              <a:ext cx="1090184"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4" name="正方形/長方形 10243">
              <a:extLst>
                <a:ext uri="{FF2B5EF4-FFF2-40B4-BE49-F238E27FC236}">
                  <a16:creationId xmlns:a16="http://schemas.microsoft.com/office/drawing/2014/main" id="{00000000-0008-0000-0000-000004280000}"/>
                </a:ext>
              </a:extLst>
            </xdr:cNvPr>
            <xdr:cNvSpPr/>
          </xdr:nvSpPr>
          <xdr:spPr>
            <a:xfrm>
              <a:off x="3222444" y="6858830"/>
              <a:ext cx="1091840" cy="12691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46" name="正方形/長方形 10245">
              <a:extLst>
                <a:ext uri="{FF2B5EF4-FFF2-40B4-BE49-F238E27FC236}">
                  <a16:creationId xmlns:a16="http://schemas.microsoft.com/office/drawing/2014/main" id="{00000000-0008-0000-0000-000006280000}"/>
                </a:ext>
              </a:extLst>
            </xdr:cNvPr>
            <xdr:cNvSpPr/>
          </xdr:nvSpPr>
          <xdr:spPr>
            <a:xfrm>
              <a:off x="39165" y="4061089"/>
              <a:ext cx="2789027" cy="368769"/>
            </a:xfrm>
            <a:prstGeom prst="rect">
              <a:avLst/>
            </a:prstGeom>
            <a:solidFill>
              <a:schemeClr val="bg1"/>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年・月・日はドロップダウン形式です</a:t>
              </a:r>
            </a:p>
          </xdr:txBody>
        </xdr:sp>
        <xdr:cxnSp macro="">
          <xdr:nvCxnSpPr>
            <xdr:cNvPr id="10259" name="直線矢印コネクタ 10258">
              <a:extLst>
                <a:ext uri="{FF2B5EF4-FFF2-40B4-BE49-F238E27FC236}">
                  <a16:creationId xmlns:a16="http://schemas.microsoft.com/office/drawing/2014/main" id="{00000000-0008-0000-0000-000013280000}"/>
                </a:ext>
              </a:extLst>
            </xdr:cNvPr>
            <xdr:cNvCxnSpPr>
              <a:stCxn id="10246" idx="3"/>
              <a:endCxn id="62" idx="1"/>
            </xdr:cNvCxnSpPr>
          </xdr:nvCxnSpPr>
          <xdr:spPr>
            <a:xfrm flipV="1">
              <a:off x="2828192" y="3972619"/>
              <a:ext cx="1510939" cy="274948"/>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1" name="直線矢印コネクタ 10260">
              <a:extLst>
                <a:ext uri="{FF2B5EF4-FFF2-40B4-BE49-F238E27FC236}">
                  <a16:creationId xmlns:a16="http://schemas.microsoft.com/office/drawing/2014/main" id="{00000000-0008-0000-0000-000015280000}"/>
                </a:ext>
              </a:extLst>
            </xdr:cNvPr>
            <xdr:cNvCxnSpPr>
              <a:endCxn id="10245" idx="0"/>
            </xdr:cNvCxnSpPr>
          </xdr:nvCxnSpPr>
          <xdr:spPr>
            <a:xfrm>
              <a:off x="2842846" y="4249615"/>
              <a:ext cx="957797" cy="464409"/>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4" name="直線矢印コネクタ 10263">
              <a:extLst>
                <a:ext uri="{FF2B5EF4-FFF2-40B4-BE49-F238E27FC236}">
                  <a16:creationId xmlns:a16="http://schemas.microsoft.com/office/drawing/2014/main" id="{00000000-0008-0000-0000-000018280000}"/>
                </a:ext>
              </a:extLst>
            </xdr:cNvPr>
            <xdr:cNvCxnSpPr>
              <a:stCxn id="10246" idx="3"/>
              <a:endCxn id="10243" idx="1"/>
            </xdr:cNvCxnSpPr>
          </xdr:nvCxnSpPr>
          <xdr:spPr>
            <a:xfrm>
              <a:off x="2828192" y="4245474"/>
              <a:ext cx="957661" cy="113911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7" name="直線矢印コネクタ 10266">
              <a:extLst>
                <a:ext uri="{FF2B5EF4-FFF2-40B4-BE49-F238E27FC236}">
                  <a16:creationId xmlns:a16="http://schemas.microsoft.com/office/drawing/2014/main" id="{00000000-0008-0000-0000-00001B280000}"/>
                </a:ext>
              </a:extLst>
            </xdr:cNvPr>
            <xdr:cNvCxnSpPr>
              <a:endCxn id="10242" idx="0"/>
            </xdr:cNvCxnSpPr>
          </xdr:nvCxnSpPr>
          <xdr:spPr>
            <a:xfrm>
              <a:off x="2842846" y="4252801"/>
              <a:ext cx="125323" cy="1044821"/>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269" name="直線矢印コネクタ 10268">
              <a:extLst>
                <a:ext uri="{FF2B5EF4-FFF2-40B4-BE49-F238E27FC236}">
                  <a16:creationId xmlns:a16="http://schemas.microsoft.com/office/drawing/2014/main" id="{00000000-0008-0000-0000-00001D280000}"/>
                </a:ext>
              </a:extLst>
            </xdr:cNvPr>
            <xdr:cNvCxnSpPr/>
          </xdr:nvCxnSpPr>
          <xdr:spPr>
            <a:xfrm>
              <a:off x="2842846" y="4252801"/>
              <a:ext cx="490904" cy="2605199"/>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45720</xdr:colOff>
          <xdr:row>32</xdr:row>
          <xdr:rowOff>68580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354419</xdr:colOff>
      <xdr:row>5</xdr:row>
      <xdr:rowOff>33227</xdr:rowOff>
    </xdr:from>
    <xdr:to>
      <xdr:col>15</xdr:col>
      <xdr:colOff>111413</xdr:colOff>
      <xdr:row>7</xdr:row>
      <xdr:rowOff>137171</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914361" y="1151861"/>
          <a:ext cx="454755" cy="436211"/>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J30"/>
  <sheetViews>
    <sheetView tabSelected="1" view="pageBreakPreview" zoomScaleNormal="100" zoomScaleSheetLayoutView="100" workbookViewId="0">
      <selection activeCell="A2" sqref="A2"/>
    </sheetView>
  </sheetViews>
  <sheetFormatPr defaultRowHeight="26.4"/>
  <cols>
    <col min="1" max="1" width="4.06640625" customWidth="1"/>
    <col min="7" max="7" width="9" customWidth="1"/>
  </cols>
  <sheetData>
    <row r="1" spans="1:10" s="53" customFormat="1" ht="20.25" customHeight="1">
      <c r="A1" s="79" t="s">
        <v>116</v>
      </c>
    </row>
    <row r="2" spans="1:10" s="53" customFormat="1" ht="22.2">
      <c r="B2" s="54" t="s">
        <v>122</v>
      </c>
    </row>
    <row r="3" spans="1:10" s="53" customFormat="1" ht="22.2">
      <c r="B3" s="54" t="s">
        <v>124</v>
      </c>
    </row>
    <row r="4" spans="1:10" s="53" customFormat="1" ht="22.2">
      <c r="B4" s="54" t="s">
        <v>119</v>
      </c>
    </row>
    <row r="5" spans="1:10" s="53" customFormat="1" ht="22.2">
      <c r="B5" s="54" t="s">
        <v>120</v>
      </c>
    </row>
    <row r="6" spans="1:10" s="53" customFormat="1" ht="19.8">
      <c r="B6" s="77"/>
      <c r="J6" s="78"/>
    </row>
    <row r="30" spans="1:1">
      <c r="A30" s="82"/>
    </row>
  </sheetData>
  <phoneticPr fontId="2"/>
  <pageMargins left="0.43307086614173229" right="0.39370078740157483" top="0.56000000000000005" bottom="0.23622047244094491" header="0.28000000000000003" footer="0.1968503937007874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DCC-27C8-4AA3-9CD5-2B8744265227}">
  <sheetPr>
    <tabColor rgb="FF92D050"/>
  </sheetPr>
  <dimension ref="B1:Z57"/>
  <sheetViews>
    <sheetView view="pageBreakPreview" zoomScale="98" zoomScaleNormal="100" zoomScaleSheetLayoutView="98"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3.73046875" style="4" customWidth="1"/>
    <col min="15" max="15" width="2.1328125" style="4" customWidth="1"/>
    <col min="16" max="16" width="2" style="4" customWidth="1"/>
    <col min="17" max="17" width="5.796875" style="4" customWidth="1"/>
    <col min="18" max="18" width="9.73046875" style="4" hidden="1" customWidth="1"/>
    <col min="19" max="19" width="6.3984375" style="4" hidden="1" customWidth="1"/>
    <col min="20" max="20" width="1.796875" style="4" hidden="1" customWidth="1"/>
    <col min="21" max="21" width="6.3984375" style="4" hidden="1" customWidth="1"/>
    <col min="22" max="22" width="2.06640625" style="4" hidden="1" customWidth="1"/>
    <col min="23" max="23" width="1.73046875" style="4" hidden="1" customWidth="1"/>
    <col min="24" max="24" width="5.796875" style="4" hidden="1" customWidth="1"/>
    <col min="25" max="25" width="1.73046875" style="4" hidden="1" customWidth="1"/>
    <col min="26" max="26" width="3.73046875" style="4" hidden="1" customWidth="1"/>
    <col min="27" max="27" width="8.6640625" style="4" customWidth="1"/>
    <col min="28" max="16384" width="8.6640625" style="4"/>
  </cols>
  <sheetData>
    <row r="1" spans="2:15" ht="23.25" customHeight="1">
      <c r="B1" s="159" t="s">
        <v>123</v>
      </c>
      <c r="C1" s="159"/>
      <c r="D1" s="159"/>
      <c r="E1" s="159"/>
      <c r="F1" s="159"/>
      <c r="G1" s="159"/>
      <c r="H1" s="159"/>
      <c r="I1" s="159"/>
      <c r="J1" s="159"/>
      <c r="K1" s="159"/>
      <c r="L1" s="159"/>
      <c r="M1" s="159"/>
      <c r="N1" s="159"/>
      <c r="O1" s="159"/>
    </row>
    <row r="2" spans="2:15" ht="14.25" customHeight="1">
      <c r="B2" s="4" t="s">
        <v>0</v>
      </c>
    </row>
    <row r="3" spans="2:15" ht="17.25" customHeight="1">
      <c r="B3" s="160" t="s">
        <v>126</v>
      </c>
      <c r="C3" s="160"/>
      <c r="D3" s="160"/>
      <c r="E3" s="160"/>
      <c r="F3" s="160"/>
      <c r="G3" s="160"/>
      <c r="H3" s="160"/>
      <c r="I3" s="160"/>
      <c r="J3" s="160"/>
      <c r="K3" s="160"/>
      <c r="L3" s="160"/>
      <c r="M3" s="160"/>
      <c r="N3" s="160"/>
      <c r="O3" s="160"/>
    </row>
    <row r="4" spans="2:15" ht="17.25" customHeight="1">
      <c r="B4" s="161" t="s">
        <v>1</v>
      </c>
      <c r="C4" s="161"/>
      <c r="D4" s="161"/>
      <c r="E4" s="161"/>
      <c r="F4" s="161"/>
      <c r="G4" s="161"/>
      <c r="H4" s="161"/>
      <c r="I4" s="161"/>
      <c r="J4" s="161"/>
      <c r="K4" s="161"/>
      <c r="L4" s="161"/>
      <c r="M4" s="161"/>
      <c r="N4" s="161"/>
      <c r="O4" s="161"/>
    </row>
    <row r="5" spans="2:15" ht="15.75" customHeight="1">
      <c r="B5" s="4" t="s">
        <v>2</v>
      </c>
    </row>
    <row r="6" spans="2:15" ht="12.75" customHeight="1">
      <c r="F6" s="157" t="s">
        <v>31</v>
      </c>
      <c r="G6" s="157"/>
      <c r="H6" s="157"/>
      <c r="I6" s="162"/>
      <c r="J6" s="162"/>
      <c r="K6" s="162"/>
      <c r="L6" s="162"/>
      <c r="M6" s="162"/>
      <c r="N6" s="162"/>
    </row>
    <row r="7" spans="2:15" ht="12.75" customHeight="1">
      <c r="F7" s="157" t="s">
        <v>32</v>
      </c>
      <c r="G7" s="157"/>
      <c r="H7" s="157"/>
      <c r="I7" s="158"/>
      <c r="J7" s="158"/>
      <c r="K7" s="158"/>
      <c r="L7" s="158"/>
      <c r="M7" s="158"/>
      <c r="N7" s="158"/>
      <c r="O7" s="52" t="s">
        <v>3</v>
      </c>
    </row>
    <row r="8" spans="2:15" ht="12.75" customHeight="1">
      <c r="F8" s="157" t="s">
        <v>33</v>
      </c>
      <c r="G8" s="157"/>
      <c r="H8" s="157"/>
      <c r="I8" s="163"/>
      <c r="J8" s="163"/>
      <c r="K8" s="163"/>
      <c r="L8" s="163"/>
      <c r="M8" s="163"/>
      <c r="N8" s="163"/>
      <c r="O8" s="5"/>
    </row>
    <row r="9" spans="2:15" ht="12.75" customHeight="1">
      <c r="F9" s="157" t="s">
        <v>4</v>
      </c>
      <c r="G9" s="157"/>
      <c r="H9" s="157"/>
      <c r="I9" s="162"/>
      <c r="J9" s="162"/>
      <c r="K9" s="162"/>
      <c r="L9" s="162"/>
      <c r="M9" s="162"/>
      <c r="N9" s="162"/>
    </row>
    <row r="10" spans="2:15" ht="12.75" customHeight="1">
      <c r="F10" s="157" t="s">
        <v>5</v>
      </c>
      <c r="G10" s="157"/>
      <c r="H10" s="157"/>
      <c r="I10" s="162"/>
      <c r="J10" s="162"/>
      <c r="K10" s="162"/>
      <c r="L10" s="162"/>
      <c r="M10" s="162"/>
      <c r="N10" s="162"/>
    </row>
    <row r="11" spans="2:15" ht="14.25" customHeight="1"/>
    <row r="12" spans="2:15" ht="14.25" customHeight="1">
      <c r="B12" s="4" t="s">
        <v>6</v>
      </c>
    </row>
    <row r="13" spans="2:15" ht="6.75" customHeight="1" thickBot="1"/>
    <row r="14" spans="2:15" ht="26.25" customHeight="1">
      <c r="B14" s="6" t="s">
        <v>23</v>
      </c>
      <c r="C14" s="164" t="s">
        <v>128</v>
      </c>
      <c r="D14" s="165"/>
      <c r="E14" s="165"/>
      <c r="F14" s="166"/>
      <c r="G14" s="166"/>
      <c r="H14" s="166"/>
      <c r="I14" s="142" t="s">
        <v>127</v>
      </c>
      <c r="J14" s="143"/>
      <c r="K14" s="143"/>
      <c r="L14" s="143"/>
      <c r="M14" s="143"/>
      <c r="N14" s="143"/>
      <c r="O14" s="144"/>
    </row>
    <row r="15" spans="2:15" ht="11.25" customHeight="1">
      <c r="B15" s="145" t="s">
        <v>7</v>
      </c>
      <c r="C15" s="147"/>
      <c r="D15" s="148"/>
      <c r="E15" s="148"/>
      <c r="F15" s="148"/>
      <c r="G15" s="148"/>
      <c r="H15" s="148"/>
      <c r="I15" s="148"/>
      <c r="J15" s="149"/>
      <c r="K15" s="150" t="s">
        <v>24</v>
      </c>
      <c r="L15" s="151"/>
      <c r="M15" s="151"/>
      <c r="N15" s="151"/>
      <c r="O15" s="152"/>
    </row>
    <row r="16" spans="2:15" ht="24" customHeight="1">
      <c r="B16" s="146"/>
      <c r="C16" s="153"/>
      <c r="D16" s="154"/>
      <c r="E16" s="154"/>
      <c r="F16" s="154"/>
      <c r="G16" s="154"/>
      <c r="H16" s="154"/>
      <c r="I16" s="154"/>
      <c r="J16" s="155"/>
      <c r="K16" s="7" t="s">
        <v>35</v>
      </c>
      <c r="L16" s="8"/>
      <c r="M16" s="9"/>
      <c r="N16" s="10"/>
      <c r="O16" s="11" t="s">
        <v>86</v>
      </c>
    </row>
    <row r="17" spans="2:17" ht="30" customHeight="1">
      <c r="B17" s="12" t="s">
        <v>8</v>
      </c>
      <c r="C17" s="113"/>
      <c r="D17" s="114"/>
      <c r="E17" s="114"/>
      <c r="F17" s="114"/>
      <c r="G17" s="114"/>
      <c r="H17" s="114"/>
      <c r="I17" s="114"/>
      <c r="J17" s="114"/>
      <c r="K17" s="114"/>
      <c r="L17" s="114"/>
      <c r="M17" s="114"/>
      <c r="N17" s="114"/>
      <c r="O17" s="115"/>
    </row>
    <row r="18" spans="2:17" ht="27.75" customHeight="1">
      <c r="B18" s="12" t="s">
        <v>25</v>
      </c>
      <c r="C18" s="116"/>
      <c r="D18" s="117"/>
      <c r="E18" s="117"/>
      <c r="F18" s="117"/>
      <c r="G18" s="117"/>
      <c r="H18" s="117"/>
      <c r="I18" s="118"/>
      <c r="J18" s="119" t="s">
        <v>26</v>
      </c>
      <c r="K18" s="120"/>
      <c r="L18" s="120"/>
      <c r="M18" s="120"/>
      <c r="N18" s="120"/>
      <c r="O18" s="121"/>
    </row>
    <row r="19" spans="2:17" ht="10.5" customHeight="1">
      <c r="B19" s="13" t="s">
        <v>27</v>
      </c>
      <c r="C19" s="14"/>
      <c r="O19" s="15"/>
    </row>
    <row r="20" spans="2:17" ht="17.25" customHeight="1">
      <c r="B20" s="16" t="s">
        <v>9</v>
      </c>
      <c r="C20" s="14"/>
      <c r="E20" s="122" t="s">
        <v>35</v>
      </c>
      <c r="F20" s="122"/>
      <c r="G20" s="123"/>
      <c r="H20" s="123"/>
      <c r="I20" s="124"/>
      <c r="J20" s="124"/>
      <c r="K20" s="125"/>
      <c r="L20" s="125"/>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6"/>
      <c r="D22" s="127"/>
      <c r="E22" s="127"/>
      <c r="F22" s="127"/>
      <c r="G22" s="127"/>
      <c r="H22" s="127"/>
      <c r="I22" s="127"/>
      <c r="J22" s="127"/>
      <c r="K22" s="127"/>
      <c r="L22" s="127"/>
      <c r="M22" s="127"/>
      <c r="N22" s="127"/>
      <c r="O22" s="128"/>
    </row>
    <row r="23" spans="2:17" ht="14.25" customHeight="1">
      <c r="B23" s="21" t="s">
        <v>11</v>
      </c>
      <c r="C23" s="129"/>
      <c r="D23" s="130"/>
      <c r="E23" s="130"/>
      <c r="F23" s="130"/>
      <c r="G23" s="130"/>
      <c r="H23" s="130"/>
      <c r="I23" s="130"/>
      <c r="J23" s="130"/>
      <c r="K23" s="130"/>
      <c r="L23" s="130"/>
      <c r="M23" s="130"/>
      <c r="N23" s="130"/>
      <c r="O23" s="131"/>
    </row>
    <row r="24" spans="2:17" ht="20.25" customHeight="1">
      <c r="B24" s="20" t="s">
        <v>12</v>
      </c>
      <c r="D24" s="22" t="s">
        <v>35</v>
      </c>
      <c r="E24" s="23"/>
      <c r="F24" s="24"/>
      <c r="G24" s="25"/>
      <c r="H24" s="26" t="s">
        <v>40</v>
      </c>
      <c r="I24" s="22" t="s">
        <v>35</v>
      </c>
      <c r="J24" s="23"/>
      <c r="K24" s="24"/>
      <c r="L24" s="25"/>
      <c r="M24" s="132" t="str">
        <f>IFERROR(Z52,"")</f>
        <v/>
      </c>
      <c r="N24" s="132"/>
      <c r="O24" s="27" t="s">
        <v>90</v>
      </c>
    </row>
    <row r="25" spans="2:17" ht="14.25" customHeight="1">
      <c r="B25" s="76" t="s">
        <v>121</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3" t="s">
        <v>28</v>
      </c>
      <c r="K26" s="134"/>
      <c r="L26" s="134"/>
      <c r="M26" s="134"/>
      <c r="N26" s="134"/>
      <c r="O26" s="135"/>
      <c r="P26" s="33"/>
      <c r="Q26" s="33"/>
    </row>
    <row r="27" spans="2:17" ht="24" customHeight="1">
      <c r="B27" s="83" t="s">
        <v>15</v>
      </c>
      <c r="C27" s="85"/>
      <c r="D27" s="86"/>
      <c r="E27" s="86"/>
      <c r="F27" s="86"/>
      <c r="G27" s="4" t="s">
        <v>39</v>
      </c>
      <c r="H27" s="34" t="s">
        <v>117</v>
      </c>
      <c r="J27" s="136"/>
      <c r="K27" s="137"/>
      <c r="L27" s="137"/>
      <c r="M27" s="137"/>
      <c r="N27" s="137"/>
      <c r="O27" s="138"/>
      <c r="P27" s="33"/>
      <c r="Q27" s="33"/>
    </row>
    <row r="28" spans="2:17" ht="10.5" customHeight="1">
      <c r="B28" s="84"/>
      <c r="C28" s="28"/>
      <c r="D28" s="29"/>
      <c r="E28" s="29"/>
      <c r="F28" s="29"/>
      <c r="G28" s="29"/>
      <c r="H28" s="29"/>
      <c r="I28" s="29"/>
      <c r="J28" s="139"/>
      <c r="K28" s="140"/>
      <c r="L28" s="140"/>
      <c r="M28" s="140"/>
      <c r="N28" s="140"/>
      <c r="O28" s="141"/>
      <c r="P28" s="33"/>
      <c r="Q28" s="33"/>
    </row>
    <row r="29" spans="2:17" ht="14.25" customHeight="1">
      <c r="B29" s="20" t="s">
        <v>16</v>
      </c>
      <c r="C29" s="31"/>
      <c r="D29" s="32"/>
      <c r="E29" s="32"/>
      <c r="F29" s="32"/>
      <c r="G29" s="32"/>
      <c r="H29" s="32"/>
      <c r="I29" s="32"/>
      <c r="J29" s="32"/>
      <c r="K29" s="32"/>
      <c r="L29" s="32"/>
      <c r="M29" s="32"/>
      <c r="N29" s="32"/>
      <c r="O29" s="35"/>
    </row>
    <row r="30" spans="2:17" ht="21.75" customHeight="1">
      <c r="B30" s="16" t="s">
        <v>17</v>
      </c>
      <c r="C30" s="109"/>
      <c r="D30" s="110"/>
      <c r="E30" s="110"/>
      <c r="F30" s="110"/>
      <c r="G30" s="110"/>
      <c r="H30" s="36" t="s">
        <v>88</v>
      </c>
      <c r="I30" s="37"/>
      <c r="J30" s="110"/>
      <c r="K30" s="110"/>
      <c r="L30" s="110"/>
      <c r="M30" s="111" t="s">
        <v>89</v>
      </c>
      <c r="N30" s="111"/>
      <c r="O30" s="112"/>
    </row>
    <row r="31" spans="2:17" ht="14.25" customHeight="1">
      <c r="B31" s="21" t="s">
        <v>18</v>
      </c>
      <c r="C31" s="91" t="s">
        <v>19</v>
      </c>
      <c r="D31" s="92"/>
      <c r="E31" s="92"/>
      <c r="F31" s="92"/>
      <c r="G31" s="92"/>
      <c r="H31" s="92"/>
      <c r="I31" s="92"/>
      <c r="J31" s="92"/>
      <c r="K31" s="92"/>
      <c r="L31" s="92"/>
      <c r="M31" s="92"/>
      <c r="N31" s="92"/>
      <c r="O31" s="93"/>
    </row>
    <row r="32" spans="2:17" ht="17.25" customHeight="1">
      <c r="B32" s="94" t="s">
        <v>20</v>
      </c>
      <c r="C32" s="38"/>
      <c r="D32" s="39" t="s">
        <v>21</v>
      </c>
      <c r="E32" s="39"/>
      <c r="F32" s="39"/>
      <c r="G32" s="39"/>
      <c r="H32" s="39"/>
      <c r="I32" s="39"/>
      <c r="J32" s="39"/>
      <c r="K32" s="32"/>
      <c r="L32" s="96" t="s">
        <v>87</v>
      </c>
      <c r="M32" s="97"/>
      <c r="N32" s="98" t="str">
        <f>IFERROR(INDEX(法定資格!$B$1:$B$21,MATCH($G$33,法定資格!$A$1:$A$21,0),1),"")</f>
        <v/>
      </c>
      <c r="O32" s="99"/>
    </row>
    <row r="33" spans="2:16" ht="15.75" customHeight="1">
      <c r="B33" s="95"/>
      <c r="C33" s="14"/>
      <c r="D33" s="100" t="s">
        <v>41</v>
      </c>
      <c r="E33" s="101"/>
      <c r="F33" s="101"/>
      <c r="G33" s="102"/>
      <c r="H33" s="102"/>
      <c r="I33" s="102"/>
      <c r="J33" s="102"/>
      <c r="K33" s="40"/>
      <c r="L33" s="103" t="s">
        <v>29</v>
      </c>
      <c r="M33" s="103"/>
      <c r="N33" s="103"/>
      <c r="O33" s="104"/>
    </row>
    <row r="34" spans="2:16" ht="15.75" customHeight="1">
      <c r="B34" s="107"/>
      <c r="C34" s="14"/>
      <c r="D34" s="101" t="s">
        <v>34</v>
      </c>
      <c r="E34" s="101"/>
      <c r="F34" s="101"/>
      <c r="G34" s="41" t="s">
        <v>35</v>
      </c>
      <c r="H34" s="42"/>
      <c r="I34" s="43"/>
      <c r="J34" s="44"/>
      <c r="L34" s="103"/>
      <c r="M34" s="103"/>
      <c r="N34" s="103"/>
      <c r="O34" s="104"/>
    </row>
    <row r="35" spans="2:16" ht="17.25" customHeight="1" thickBot="1">
      <c r="B35" s="108"/>
      <c r="C35" s="45"/>
      <c r="D35" s="46" t="s">
        <v>22</v>
      </c>
      <c r="E35" s="46"/>
      <c r="F35" s="46"/>
      <c r="G35" s="46"/>
      <c r="H35" s="46"/>
      <c r="I35" s="46"/>
      <c r="J35" s="46"/>
      <c r="K35" s="47"/>
      <c r="L35" s="105"/>
      <c r="M35" s="105"/>
      <c r="N35" s="105"/>
      <c r="O35" s="106"/>
    </row>
    <row r="36" spans="2:16" ht="7.5" customHeight="1"/>
    <row r="37" spans="2:16" ht="14.25" customHeight="1">
      <c r="B37" s="48" t="s">
        <v>30</v>
      </c>
      <c r="C37" s="49"/>
      <c r="D37" s="49"/>
      <c r="E37" s="49"/>
      <c r="F37" s="49"/>
      <c r="G37" s="49"/>
      <c r="H37" s="49"/>
      <c r="I37" s="49"/>
      <c r="J37" s="49"/>
      <c r="K37" s="49"/>
      <c r="L37" s="49"/>
      <c r="M37" s="49"/>
      <c r="N37" s="49"/>
      <c r="O37" s="49"/>
      <c r="P37" s="49"/>
    </row>
    <row r="38" spans="2:16" ht="14.25" customHeight="1">
      <c r="B38" s="49" t="s">
        <v>93</v>
      </c>
      <c r="C38" s="49"/>
      <c r="D38" s="49"/>
      <c r="E38" s="49"/>
      <c r="F38" s="49"/>
      <c r="G38" s="49"/>
      <c r="H38" s="49"/>
      <c r="I38" s="49"/>
      <c r="J38" s="49"/>
      <c r="K38" s="49"/>
      <c r="L38" s="49"/>
      <c r="M38" s="49"/>
      <c r="N38" s="49"/>
      <c r="O38" s="49"/>
      <c r="P38" s="49"/>
    </row>
    <row r="39" spans="2:16" ht="20.25" customHeight="1">
      <c r="B39" s="87" t="s">
        <v>94</v>
      </c>
      <c r="C39" s="87"/>
      <c r="D39" s="87"/>
      <c r="E39" s="87"/>
      <c r="F39" s="87"/>
      <c r="G39" s="87"/>
      <c r="H39" s="87"/>
      <c r="I39" s="87"/>
      <c r="J39" s="87"/>
      <c r="K39" s="87"/>
      <c r="L39" s="87"/>
      <c r="M39" s="87"/>
      <c r="N39" s="87"/>
      <c r="O39" s="87"/>
      <c r="P39" s="87"/>
    </row>
    <row r="40" spans="2:16" ht="14.25" customHeight="1">
      <c r="B40" s="49" t="s">
        <v>95</v>
      </c>
      <c r="C40" s="49"/>
      <c r="D40" s="49"/>
      <c r="E40" s="49"/>
      <c r="F40" s="49"/>
      <c r="G40" s="49"/>
      <c r="H40" s="49"/>
      <c r="I40" s="49"/>
      <c r="J40" s="49"/>
      <c r="K40" s="49"/>
      <c r="L40" s="49"/>
      <c r="M40" s="49"/>
      <c r="N40" s="49"/>
      <c r="O40" s="49"/>
      <c r="P40" s="49"/>
    </row>
    <row r="41" spans="2:16" ht="14.25" customHeight="1">
      <c r="B41" s="49" t="s">
        <v>96</v>
      </c>
      <c r="C41" s="49"/>
      <c r="D41" s="49"/>
      <c r="E41" s="49"/>
      <c r="F41" s="49"/>
      <c r="G41" s="49"/>
      <c r="H41" s="49"/>
      <c r="I41" s="49"/>
      <c r="J41" s="49"/>
      <c r="K41" s="49"/>
      <c r="L41" s="49"/>
      <c r="M41" s="49"/>
      <c r="N41" s="49"/>
      <c r="O41" s="49"/>
      <c r="P41" s="49"/>
    </row>
    <row r="42" spans="2:16" ht="14.25" customHeight="1">
      <c r="B42" s="49" t="s">
        <v>97</v>
      </c>
      <c r="C42" s="49"/>
      <c r="D42" s="49"/>
      <c r="E42" s="49"/>
      <c r="F42" s="49"/>
      <c r="G42" s="49"/>
      <c r="H42" s="49"/>
      <c r="I42" s="49"/>
      <c r="J42" s="49"/>
      <c r="K42" s="49"/>
      <c r="L42" s="49"/>
      <c r="M42" s="49"/>
      <c r="N42" s="49"/>
      <c r="O42" s="49"/>
      <c r="P42" s="49"/>
    </row>
    <row r="43" spans="2:16" ht="14.25" customHeight="1">
      <c r="B43" s="49" t="s">
        <v>98</v>
      </c>
      <c r="C43" s="49"/>
      <c r="D43" s="49"/>
      <c r="E43" s="49"/>
      <c r="F43" s="49"/>
      <c r="G43" s="49"/>
      <c r="H43" s="49"/>
      <c r="I43" s="49"/>
      <c r="J43" s="49"/>
      <c r="K43" s="49"/>
      <c r="L43" s="49"/>
      <c r="M43" s="49"/>
      <c r="N43" s="49"/>
      <c r="O43" s="49"/>
      <c r="P43" s="49"/>
    </row>
    <row r="44" spans="2:16" ht="13.5" customHeight="1">
      <c r="B44" s="49" t="s">
        <v>103</v>
      </c>
      <c r="G44" s="50" t="s">
        <v>100</v>
      </c>
    </row>
    <row r="45" spans="2:16" ht="25.5" customHeight="1">
      <c r="B45" s="156" t="s">
        <v>125</v>
      </c>
      <c r="C45" s="156"/>
      <c r="D45" s="156"/>
      <c r="E45" s="156"/>
      <c r="F45" s="156"/>
      <c r="G45" s="156"/>
      <c r="H45" s="156"/>
      <c r="I45" s="156"/>
      <c r="J45" s="156"/>
      <c r="K45" s="156"/>
      <c r="L45" s="156"/>
      <c r="M45" s="156"/>
      <c r="N45" s="156"/>
      <c r="O45" s="156"/>
      <c r="P45" s="156"/>
    </row>
    <row r="46" spans="2:16" ht="14.25" customHeight="1">
      <c r="B46" s="49" t="s">
        <v>99</v>
      </c>
      <c r="C46" s="49"/>
      <c r="D46" s="49"/>
      <c r="E46" s="49"/>
      <c r="F46" s="51" t="s">
        <v>100</v>
      </c>
      <c r="G46" s="49"/>
      <c r="H46" s="49"/>
      <c r="I46" s="49"/>
      <c r="J46" s="49"/>
      <c r="K46" s="49"/>
      <c r="L46" s="49"/>
      <c r="M46" s="49"/>
      <c r="N46" s="49"/>
      <c r="O46" s="49"/>
      <c r="P46" s="49"/>
    </row>
    <row r="47" spans="2:16" ht="14.25" customHeight="1">
      <c r="B47" s="49" t="s">
        <v>101</v>
      </c>
      <c r="C47" s="49"/>
      <c r="D47" s="49"/>
      <c r="E47" s="49"/>
      <c r="F47" s="49"/>
      <c r="G47" s="49"/>
      <c r="H47" s="49"/>
      <c r="I47" s="49"/>
      <c r="J47" s="49"/>
      <c r="K47" s="49"/>
      <c r="L47" s="51" t="s">
        <v>102</v>
      </c>
      <c r="M47" s="49"/>
      <c r="N47" s="49"/>
      <c r="O47" s="49"/>
      <c r="P47" s="49"/>
    </row>
    <row r="49" spans="18:26" ht="16.8" thickBot="1">
      <c r="R49" s="55" t="s">
        <v>113</v>
      </c>
      <c r="S49" s="55"/>
      <c r="T49" s="55"/>
      <c r="U49" s="55"/>
      <c r="V49" s="55"/>
      <c r="W49" s="55"/>
      <c r="X49" s="55"/>
      <c r="Y49" s="55"/>
      <c r="Z49" s="56"/>
    </row>
    <row r="50" spans="18:26" ht="16.2">
      <c r="R50" s="88" t="s">
        <v>9</v>
      </c>
      <c r="S50" s="57"/>
      <c r="T50" s="58" t="str">
        <f>IF($E$20="令和","R",IF($E$20="平成","H","S"))</f>
        <v>H</v>
      </c>
      <c r="U50" s="59" t="str">
        <f>T50&amp;$G$20&amp;"/"&amp;$I$20&amp;"/"&amp;$K$20</f>
        <v>H//</v>
      </c>
      <c r="V50" s="60"/>
      <c r="W50" s="55"/>
      <c r="X50" s="55"/>
      <c r="Y50" s="55"/>
      <c r="Z50" s="56"/>
    </row>
    <row r="51" spans="18:26" ht="16.8" thickBot="1">
      <c r="R51" s="89"/>
      <c r="S51" s="55"/>
      <c r="T51" s="55"/>
      <c r="U51" s="61" t="e">
        <f>DATEVALUE(U50)</f>
        <v>#VALUE!</v>
      </c>
      <c r="V51" s="62" t="e">
        <f>IF(U51&gt;U53,1,2)</f>
        <v>#VALUE!</v>
      </c>
      <c r="W51" s="55"/>
      <c r="X51" s="55"/>
      <c r="Y51" s="55"/>
      <c r="Z51" s="56"/>
    </row>
    <row r="52" spans="18:26" ht="16.2">
      <c r="R52" s="88" t="s">
        <v>12</v>
      </c>
      <c r="S52" s="57"/>
      <c r="T52" s="58" t="str">
        <f>IF($D$24="令和","R",IF($D$24="平成","H","S"))</f>
        <v>H</v>
      </c>
      <c r="U52" s="59" t="str">
        <f>$T$52&amp;$E$24&amp;"/"&amp;$F$24&amp;"/"&amp;$G$24</f>
        <v>H//</v>
      </c>
      <c r="V52" s="63" t="s">
        <v>105</v>
      </c>
      <c r="W52" s="58" t="str">
        <f>IF($I$24="令和","R",IF($I$24="平成","H","S"))</f>
        <v>H</v>
      </c>
      <c r="X52" s="59" t="str">
        <f>$W$52&amp;$J$24&amp;"/"&amp;$K$24&amp;"/"&amp;$L$24</f>
        <v>H//</v>
      </c>
      <c r="Y52" s="63" t="s">
        <v>106</v>
      </c>
      <c r="Z52" s="64" t="e">
        <f>X52-U52+1</f>
        <v>#VALUE!</v>
      </c>
    </row>
    <row r="53" spans="18:26" ht="16.8" thickBot="1">
      <c r="R53" s="90"/>
      <c r="S53" s="65"/>
      <c r="T53" s="65"/>
      <c r="U53" s="66" t="e">
        <f>DATEVALUE(U52)</f>
        <v>#VALUE!</v>
      </c>
      <c r="V53" s="65"/>
      <c r="W53" s="65"/>
      <c r="X53" s="66" t="e">
        <f>DATEVALUE(X52)</f>
        <v>#VALUE!</v>
      </c>
      <c r="Y53" s="65"/>
      <c r="Z53" s="67"/>
    </row>
    <row r="54" spans="18:26" ht="64.8">
      <c r="R54" s="68" t="s">
        <v>107</v>
      </c>
      <c r="S54" s="4" t="b">
        <v>0</v>
      </c>
      <c r="T54" s="69" t="str">
        <f>IF($G$34="令和","R",IF($G$34="平成","H","S"))</f>
        <v>H</v>
      </c>
      <c r="U54" s="70" t="str">
        <f>$T$54&amp;$H$34&amp;"/"&amp;$I$34&amp;"/"&amp;$J$34</f>
        <v>H//</v>
      </c>
      <c r="V54" s="60"/>
      <c r="W54" s="55"/>
      <c r="X54" s="55"/>
      <c r="Y54" s="55"/>
      <c r="Z54" s="56"/>
    </row>
    <row r="55" spans="18:26" ht="16.8" thickBot="1">
      <c r="R55" s="71"/>
      <c r="S55" s="65"/>
      <c r="T55" s="65"/>
      <c r="U55" s="72" t="e">
        <f>DATEVALUE(U54)</f>
        <v>#VALUE!</v>
      </c>
      <c r="V55" s="73" t="e">
        <f>IF(U55&gt;U53,1,2)</f>
        <v>#VALUE!</v>
      </c>
      <c r="W55" s="55"/>
      <c r="X55" s="55"/>
      <c r="Y55" s="55"/>
      <c r="Z55" s="56"/>
    </row>
    <row r="56" spans="18:26" ht="16.8" thickBot="1">
      <c r="R56" s="55"/>
      <c r="S56" s="55"/>
      <c r="T56" s="55"/>
      <c r="U56" s="55"/>
      <c r="V56" s="55"/>
      <c r="W56" s="55"/>
      <c r="X56" s="55"/>
      <c r="Y56" s="55"/>
      <c r="Z56" s="56"/>
    </row>
    <row r="57" spans="18:26" ht="16.8" thickBot="1">
      <c r="R57" s="74" t="s">
        <v>118</v>
      </c>
      <c r="S57" s="75">
        <v>45577</v>
      </c>
      <c r="T57" s="55"/>
      <c r="U57" s="80">
        <f>IF(ISERROR(VALUE(U53))=TRUE,1,2)</f>
        <v>1</v>
      </c>
      <c r="V57" s="55"/>
      <c r="W57" s="55"/>
      <c r="X57" s="80">
        <f>IF(ISERROR(VALUE(X53))=TRUE,1,2)</f>
        <v>1</v>
      </c>
      <c r="Y57" s="55"/>
      <c r="Z57" s="81">
        <f>IF(ISERROR(VALUE(Z52))=TRUE,1,2)</f>
        <v>1</v>
      </c>
    </row>
  </sheetData>
  <mergeCells count="48">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 ref="I14:O14"/>
    <mergeCell ref="B15:B16"/>
    <mergeCell ref="C15:J15"/>
    <mergeCell ref="K15:O15"/>
    <mergeCell ref="C16:J16"/>
    <mergeCell ref="M30:O30"/>
    <mergeCell ref="C17:O17"/>
    <mergeCell ref="C18:I18"/>
    <mergeCell ref="J18:O18"/>
    <mergeCell ref="E20:F20"/>
    <mergeCell ref="G20:H20"/>
    <mergeCell ref="I20:J20"/>
    <mergeCell ref="K20:L20"/>
    <mergeCell ref="C22:O23"/>
    <mergeCell ref="M24:N24"/>
    <mergeCell ref="J26:O2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s>
  <phoneticPr fontId="2"/>
  <conditionalFormatting sqref="C27:F27">
    <cfRule type="cellIs" dxfId="9" priority="8" operator="greaterThanOrEqual">
      <formula>$M$24</formula>
    </cfRule>
  </conditionalFormatting>
  <conditionalFormatting sqref="F14:H14">
    <cfRule type="cellIs" dxfId="8" priority="9" operator="lessThan">
      <formula>45432</formula>
    </cfRule>
  </conditionalFormatting>
  <conditionalFormatting sqref="G34:J34">
    <cfRule type="expression" dxfId="7" priority="3">
      <formula>$U$53&lt;$U$55</formula>
    </cfRule>
  </conditionalFormatting>
  <conditionalFormatting sqref="I24:L24">
    <cfRule type="expression" dxfId="6" priority="1">
      <formula>$S$57&lt;$X$53</formula>
    </cfRule>
  </conditionalFormatting>
  <conditionalFormatting sqref="M24:N24">
    <cfRule type="expression" dxfId="5" priority="2">
      <formula>ISERROR($Z$52)</formula>
    </cfRule>
  </conditionalFormatting>
  <dataValidations count="6">
    <dataValidation type="list" showInputMessage="1" showErrorMessage="1" sqref="H27" xr:uid="{350E6AF6-C5FD-47E7-A807-D6468E237108}">
      <formula1>"　　,以上"</formula1>
    </dataValidation>
    <dataValidation type="list" allowBlank="1" showInputMessage="1" showErrorMessage="1" sqref="L16" xr:uid="{B380D2D0-3409-47BE-885D-CC0669637431}">
      <formula1>INDIRECT($K$16)</formula1>
    </dataValidation>
    <dataValidation type="list" allowBlank="1" showInputMessage="1" showErrorMessage="1" sqref="H34" xr:uid="{95FF3118-6A61-4612-B018-82DCD6333511}">
      <formula1>INDIRECT($G$34)</formula1>
    </dataValidation>
    <dataValidation type="list" allowBlank="1" showInputMessage="1" showErrorMessage="1" sqref="J24" xr:uid="{EE9CB5A2-A5E5-4F51-B783-56A0333C9281}">
      <formula1>INDIRECT($I$24)</formula1>
    </dataValidation>
    <dataValidation type="list" allowBlank="1" showInputMessage="1" showErrorMessage="1" sqref="E24" xr:uid="{0170C4D4-379A-4B7B-9ABE-E97B04B97AA5}">
      <formula1>INDIRECT($D$24)</formula1>
    </dataValidation>
    <dataValidation type="list" allowBlank="1" showInputMessage="1" showErrorMessage="1" sqref="G20" xr:uid="{1F1891FA-419E-47DF-96C1-42D94C8EDA04}">
      <formula1>INDIRECT($E$20)</formula1>
    </dataValidation>
  </dataValidations>
  <hyperlinks>
    <hyperlink ref="F46" r:id="rId1" xr:uid="{A68FE504-F46D-4C2F-B6D7-CF8E697A4E19}"/>
    <hyperlink ref="L47" r:id="rId2" xr:uid="{5A3A0102-ED2C-40D3-AC55-B0215952E2FF}"/>
    <hyperlink ref="G44" r:id="rId3" xr:uid="{BAA051C6-C2F6-4F41-A775-56CF52A51AA2}"/>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68580</xdr:colOff>
                    <xdr:row>30</xdr:row>
                    <xdr:rowOff>137160</xdr:rowOff>
                  </from>
                  <to>
                    <xdr:col>3</xdr:col>
                    <xdr:colOff>45720</xdr:colOff>
                    <xdr:row>32</xdr:row>
                    <xdr:rowOff>68580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6C9190A-983A-4A3F-A6E4-935365EF732A}">
          <x14:formula1>
            <xm:f>法定資格!$A$1:$A$21</xm:f>
          </x14:formula1>
          <xm:sqref>G33 K33</xm:sqref>
        </x14:dataValidation>
        <x14:dataValidation type="list" allowBlank="1" showInputMessage="1" showErrorMessage="1" xr:uid="{D87CFE85-6FEF-4690-AD8B-98D0BB6D6E8B}">
          <x14:formula1>
            <xm:f>年月日!$G$5:$G$35</xm:f>
          </x14:formula1>
          <xm:sqref>K20 G24 J34 N16 L24</xm:sqref>
        </x14:dataValidation>
        <x14:dataValidation type="list" allowBlank="1" showInputMessage="1" showErrorMessage="1" xr:uid="{74EDF26D-AE8B-432F-97ED-0F06F70FF155}">
          <x14:formula1>
            <xm:f>年月日!$E$5:$E$16</xm:f>
          </x14:formula1>
          <xm:sqref>M16 F24 I34 I20:J20 K24</xm:sqref>
        </x14:dataValidation>
        <x14:dataValidation type="list" allowBlank="1" showInputMessage="1" showErrorMessage="1" xr:uid="{9FE057F0-95AF-44EC-AB0E-32BC877D45C6}">
          <x14:formula1>
            <xm:f>年月日!$I$5:$I$7</xm:f>
          </x14:formula1>
          <xm:sqref>E20 D24 G34 K16 I24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D2CF-5024-4919-B20B-D42385A0CDF1}">
  <sheetPr>
    <tabColor rgb="FF92D050"/>
  </sheetPr>
  <dimension ref="B1:Z57"/>
  <sheetViews>
    <sheetView view="pageBreakPreview" zoomScale="86" zoomScaleNormal="100" zoomScaleSheetLayoutView="86"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4" style="4" customWidth="1"/>
    <col min="15" max="15" width="2.1328125" style="4" customWidth="1"/>
    <col min="16" max="16" width="2" style="4" customWidth="1"/>
    <col min="17" max="17" width="5.796875" style="4" customWidth="1"/>
    <col min="18" max="18" width="9.73046875" style="4" hidden="1" customWidth="1"/>
    <col min="19" max="19" width="6.3984375" style="4" hidden="1" customWidth="1"/>
    <col min="20" max="20" width="1.796875" style="4" hidden="1" customWidth="1"/>
    <col min="21" max="21" width="6.3984375" style="4" hidden="1" customWidth="1"/>
    <col min="22" max="22" width="2.06640625" style="4" hidden="1" customWidth="1"/>
    <col min="23" max="23" width="1.73046875" style="4" hidden="1" customWidth="1"/>
    <col min="24" max="24" width="5.796875" style="4" hidden="1" customWidth="1"/>
    <col min="25" max="25" width="1.73046875" style="4" hidden="1" customWidth="1"/>
    <col min="26" max="26" width="3.73046875" style="4" hidden="1" customWidth="1"/>
    <col min="27" max="27" width="8.6640625" style="4" customWidth="1"/>
    <col min="28" max="16384" width="8.6640625" style="4"/>
  </cols>
  <sheetData>
    <row r="1" spans="2:15" ht="23.25" customHeight="1">
      <c r="B1" s="159" t="s">
        <v>123</v>
      </c>
      <c r="C1" s="159"/>
      <c r="D1" s="159"/>
      <c r="E1" s="159"/>
      <c r="F1" s="159"/>
      <c r="G1" s="159"/>
      <c r="H1" s="159"/>
      <c r="I1" s="159"/>
      <c r="J1" s="159"/>
      <c r="K1" s="159"/>
      <c r="L1" s="159"/>
      <c r="M1" s="159"/>
      <c r="N1" s="159"/>
      <c r="O1" s="159"/>
    </row>
    <row r="2" spans="2:15" ht="14.25" customHeight="1">
      <c r="B2" s="4" t="s">
        <v>0</v>
      </c>
    </row>
    <row r="3" spans="2:15" ht="17.25" customHeight="1">
      <c r="B3" s="160" t="s">
        <v>126</v>
      </c>
      <c r="C3" s="160"/>
      <c r="D3" s="160"/>
      <c r="E3" s="160"/>
      <c r="F3" s="160"/>
      <c r="G3" s="160"/>
      <c r="H3" s="160"/>
      <c r="I3" s="160"/>
      <c r="J3" s="160"/>
      <c r="K3" s="160"/>
      <c r="L3" s="160"/>
      <c r="M3" s="160"/>
      <c r="N3" s="160"/>
      <c r="O3" s="160"/>
    </row>
    <row r="4" spans="2:15" ht="17.25" customHeight="1">
      <c r="B4" s="161" t="s">
        <v>1</v>
      </c>
      <c r="C4" s="161"/>
      <c r="D4" s="161"/>
      <c r="E4" s="161"/>
      <c r="F4" s="161"/>
      <c r="G4" s="161"/>
      <c r="H4" s="161"/>
      <c r="I4" s="161"/>
      <c r="J4" s="161"/>
      <c r="K4" s="161"/>
      <c r="L4" s="161"/>
      <c r="M4" s="161"/>
      <c r="N4" s="161"/>
      <c r="O4" s="161"/>
    </row>
    <row r="5" spans="2:15" ht="15.75" customHeight="1">
      <c r="B5" s="4" t="s">
        <v>2</v>
      </c>
    </row>
    <row r="6" spans="2:15" ht="12.75" customHeight="1">
      <c r="F6" s="157" t="s">
        <v>31</v>
      </c>
      <c r="G6" s="157"/>
      <c r="H6" s="157"/>
      <c r="I6" s="162" t="s">
        <v>108</v>
      </c>
      <c r="J6" s="162"/>
      <c r="K6" s="162"/>
      <c r="L6" s="162"/>
      <c r="M6" s="162"/>
      <c r="N6" s="162"/>
    </row>
    <row r="7" spans="2:15" ht="12.75" customHeight="1">
      <c r="F7" s="157" t="s">
        <v>32</v>
      </c>
      <c r="G7" s="157"/>
      <c r="H7" s="157"/>
      <c r="I7" s="162" t="s">
        <v>109</v>
      </c>
      <c r="J7" s="162"/>
      <c r="K7" s="162"/>
      <c r="L7" s="162"/>
      <c r="M7" s="162"/>
      <c r="N7" s="162"/>
      <c r="O7" s="52" t="s">
        <v>3</v>
      </c>
    </row>
    <row r="8" spans="2:15" ht="12.75" customHeight="1">
      <c r="F8" s="157" t="s">
        <v>33</v>
      </c>
      <c r="G8" s="157"/>
      <c r="H8" s="157"/>
      <c r="I8" s="163" t="s">
        <v>110</v>
      </c>
      <c r="J8" s="163"/>
      <c r="K8" s="163"/>
      <c r="L8" s="163"/>
      <c r="M8" s="163"/>
      <c r="N8" s="163"/>
      <c r="O8" s="5"/>
    </row>
    <row r="9" spans="2:15" ht="12.75" customHeight="1">
      <c r="F9" s="157" t="s">
        <v>4</v>
      </c>
      <c r="G9" s="157"/>
      <c r="H9" s="157"/>
      <c r="I9" s="162" t="s">
        <v>111</v>
      </c>
      <c r="J9" s="162"/>
      <c r="K9" s="162"/>
      <c r="L9" s="162"/>
      <c r="M9" s="162"/>
      <c r="N9" s="162"/>
    </row>
    <row r="10" spans="2:15" ht="12.75" customHeight="1">
      <c r="F10" s="157" t="s">
        <v>5</v>
      </c>
      <c r="G10" s="157"/>
      <c r="H10" s="157"/>
      <c r="I10" s="162" t="s">
        <v>112</v>
      </c>
      <c r="J10" s="162"/>
      <c r="K10" s="162"/>
      <c r="L10" s="162"/>
      <c r="M10" s="162"/>
      <c r="N10" s="162"/>
    </row>
    <row r="11" spans="2:15" ht="14.25" customHeight="1"/>
    <row r="12" spans="2:15" ht="14.25" customHeight="1">
      <c r="B12" s="4" t="s">
        <v>6</v>
      </c>
    </row>
    <row r="13" spans="2:15" ht="6.75" customHeight="1" thickBot="1"/>
    <row r="14" spans="2:15" ht="26.25" customHeight="1">
      <c r="B14" s="6" t="s">
        <v>23</v>
      </c>
      <c r="C14" s="164" t="s">
        <v>128</v>
      </c>
      <c r="D14" s="165"/>
      <c r="E14" s="165"/>
      <c r="F14" s="166">
        <v>45432</v>
      </c>
      <c r="G14" s="166"/>
      <c r="H14" s="166"/>
      <c r="I14" s="142" t="s">
        <v>127</v>
      </c>
      <c r="J14" s="143"/>
      <c r="K14" s="143"/>
      <c r="L14" s="143"/>
      <c r="M14" s="143"/>
      <c r="N14" s="143"/>
      <c r="O14" s="144"/>
    </row>
    <row r="15" spans="2:15" ht="11.25" customHeight="1">
      <c r="B15" s="145" t="s">
        <v>7</v>
      </c>
      <c r="C15" s="147" t="s">
        <v>129</v>
      </c>
      <c r="D15" s="148"/>
      <c r="E15" s="148"/>
      <c r="F15" s="148"/>
      <c r="G15" s="148"/>
      <c r="H15" s="148"/>
      <c r="I15" s="148"/>
      <c r="J15" s="149"/>
      <c r="K15" s="150" t="s">
        <v>24</v>
      </c>
      <c r="L15" s="151"/>
      <c r="M15" s="151"/>
      <c r="N15" s="151"/>
      <c r="O15" s="152"/>
    </row>
    <row r="16" spans="2:15" ht="24" customHeight="1">
      <c r="B16" s="146"/>
      <c r="C16" s="153" t="s">
        <v>91</v>
      </c>
      <c r="D16" s="154"/>
      <c r="E16" s="154"/>
      <c r="F16" s="154"/>
      <c r="G16" s="154"/>
      <c r="H16" s="154"/>
      <c r="I16" s="154"/>
      <c r="J16" s="155"/>
      <c r="K16" s="7" t="s">
        <v>37</v>
      </c>
      <c r="L16" s="8">
        <v>57</v>
      </c>
      <c r="M16" s="9">
        <v>4</v>
      </c>
      <c r="N16" s="10">
        <v>1</v>
      </c>
      <c r="O16" s="11" t="s">
        <v>86</v>
      </c>
    </row>
    <row r="17" spans="2:17" ht="30" customHeight="1">
      <c r="B17" s="12" t="s">
        <v>8</v>
      </c>
      <c r="C17" s="113" t="s">
        <v>92</v>
      </c>
      <c r="D17" s="114"/>
      <c r="E17" s="114"/>
      <c r="F17" s="114"/>
      <c r="G17" s="114"/>
      <c r="H17" s="114"/>
      <c r="I17" s="114"/>
      <c r="J17" s="114"/>
      <c r="K17" s="114"/>
      <c r="L17" s="114"/>
      <c r="M17" s="114"/>
      <c r="N17" s="114"/>
      <c r="O17" s="115"/>
    </row>
    <row r="18" spans="2:17" ht="27.75" customHeight="1">
      <c r="B18" s="12" t="s">
        <v>25</v>
      </c>
      <c r="C18" s="116">
        <v>123456789</v>
      </c>
      <c r="D18" s="117"/>
      <c r="E18" s="117"/>
      <c r="F18" s="117"/>
      <c r="G18" s="117"/>
      <c r="H18" s="117"/>
      <c r="I18" s="118"/>
      <c r="J18" s="119" t="s">
        <v>26</v>
      </c>
      <c r="K18" s="120"/>
      <c r="L18" s="120"/>
      <c r="M18" s="120"/>
      <c r="N18" s="120"/>
      <c r="O18" s="121"/>
    </row>
    <row r="19" spans="2:17" ht="10.5" customHeight="1">
      <c r="B19" s="13" t="s">
        <v>27</v>
      </c>
      <c r="C19" s="14"/>
      <c r="O19" s="15"/>
    </row>
    <row r="20" spans="2:17" ht="17.25" customHeight="1">
      <c r="B20" s="16" t="s">
        <v>9</v>
      </c>
      <c r="C20" s="14"/>
      <c r="E20" s="122" t="s">
        <v>35</v>
      </c>
      <c r="F20" s="122"/>
      <c r="G20" s="123">
        <v>26</v>
      </c>
      <c r="H20" s="123"/>
      <c r="I20" s="124">
        <v>4</v>
      </c>
      <c r="J20" s="124"/>
      <c r="K20" s="125">
        <v>30</v>
      </c>
      <c r="L20" s="125"/>
      <c r="O20" s="15"/>
    </row>
    <row r="21" spans="2:17" ht="10.5" customHeight="1">
      <c r="B21" s="17"/>
      <c r="C21" s="18"/>
      <c r="D21" s="19"/>
      <c r="E21" s="19"/>
      <c r="F21" s="19"/>
      <c r="G21" s="19"/>
      <c r="H21" s="19"/>
      <c r="I21" s="19"/>
      <c r="J21" s="19"/>
      <c r="K21" s="19"/>
      <c r="L21" s="19"/>
      <c r="M21" s="19"/>
      <c r="N21" s="19"/>
      <c r="O21" s="11"/>
    </row>
    <row r="22" spans="2:17" ht="14.25" customHeight="1">
      <c r="B22" s="20" t="s">
        <v>10</v>
      </c>
      <c r="C22" s="126" t="s">
        <v>104</v>
      </c>
      <c r="D22" s="127"/>
      <c r="E22" s="127"/>
      <c r="F22" s="127"/>
      <c r="G22" s="127"/>
      <c r="H22" s="127"/>
      <c r="I22" s="127"/>
      <c r="J22" s="127"/>
      <c r="K22" s="127"/>
      <c r="L22" s="127"/>
      <c r="M22" s="127"/>
      <c r="N22" s="127"/>
      <c r="O22" s="128"/>
    </row>
    <row r="23" spans="2:17" ht="14.25" customHeight="1">
      <c r="B23" s="21" t="s">
        <v>11</v>
      </c>
      <c r="C23" s="129"/>
      <c r="D23" s="130"/>
      <c r="E23" s="130"/>
      <c r="F23" s="130"/>
      <c r="G23" s="130"/>
      <c r="H23" s="130"/>
      <c r="I23" s="130"/>
      <c r="J23" s="130"/>
      <c r="K23" s="130"/>
      <c r="L23" s="130"/>
      <c r="M23" s="130"/>
      <c r="N23" s="130"/>
      <c r="O23" s="131"/>
    </row>
    <row r="24" spans="2:17" ht="20.25" customHeight="1">
      <c r="B24" s="20" t="s">
        <v>12</v>
      </c>
      <c r="D24" s="22" t="s">
        <v>36</v>
      </c>
      <c r="E24" s="23">
        <v>1</v>
      </c>
      <c r="F24" s="24">
        <v>5</v>
      </c>
      <c r="G24" s="25">
        <v>19</v>
      </c>
      <c r="H24" s="26" t="s">
        <v>40</v>
      </c>
      <c r="I24" s="22" t="s">
        <v>36</v>
      </c>
      <c r="J24" s="23">
        <v>6</v>
      </c>
      <c r="K24" s="24">
        <v>5</v>
      </c>
      <c r="L24" s="25">
        <v>20</v>
      </c>
      <c r="M24" s="132">
        <f>IFERROR(Z52,"")</f>
        <v>1829</v>
      </c>
      <c r="N24" s="132"/>
      <c r="O24" s="27" t="s">
        <v>90</v>
      </c>
    </row>
    <row r="25" spans="2:17" ht="14.25" customHeight="1">
      <c r="B25" s="76" t="s">
        <v>121</v>
      </c>
      <c r="C25" s="28" t="s">
        <v>13</v>
      </c>
      <c r="D25" s="29"/>
      <c r="E25" s="29"/>
      <c r="F25" s="19"/>
      <c r="G25" s="19"/>
      <c r="H25" s="19"/>
      <c r="I25" s="19"/>
      <c r="J25" s="19"/>
      <c r="K25" s="19"/>
      <c r="L25" s="19"/>
      <c r="M25" s="19"/>
      <c r="N25" s="19"/>
      <c r="O25" s="30"/>
    </row>
    <row r="26" spans="2:17" ht="12" customHeight="1">
      <c r="B26" s="20" t="s">
        <v>14</v>
      </c>
      <c r="C26" s="31"/>
      <c r="D26" s="32"/>
      <c r="E26" s="32"/>
      <c r="F26" s="32"/>
      <c r="G26" s="32"/>
      <c r="H26" s="32"/>
      <c r="I26" s="32"/>
      <c r="J26" s="133" t="s">
        <v>28</v>
      </c>
      <c r="K26" s="134"/>
      <c r="L26" s="134"/>
      <c r="M26" s="134"/>
      <c r="N26" s="134"/>
      <c r="O26" s="135"/>
      <c r="P26" s="33"/>
      <c r="Q26" s="33"/>
    </row>
    <row r="27" spans="2:17" ht="24" customHeight="1">
      <c r="B27" s="83" t="s">
        <v>15</v>
      </c>
      <c r="C27" s="85">
        <v>900</v>
      </c>
      <c r="D27" s="86"/>
      <c r="E27" s="86"/>
      <c r="F27" s="86"/>
      <c r="G27" s="4" t="s">
        <v>39</v>
      </c>
      <c r="H27" s="34" t="s">
        <v>117</v>
      </c>
      <c r="J27" s="136"/>
      <c r="K27" s="137"/>
      <c r="L27" s="137"/>
      <c r="M27" s="137"/>
      <c r="N27" s="137"/>
      <c r="O27" s="138"/>
      <c r="P27" s="33"/>
      <c r="Q27" s="33"/>
    </row>
    <row r="28" spans="2:17" ht="10.5" customHeight="1">
      <c r="B28" s="84"/>
      <c r="C28" s="28"/>
      <c r="D28" s="29"/>
      <c r="E28" s="29"/>
      <c r="F28" s="29"/>
      <c r="G28" s="29"/>
      <c r="H28" s="29"/>
      <c r="I28" s="29"/>
      <c r="J28" s="139"/>
      <c r="K28" s="140"/>
      <c r="L28" s="140"/>
      <c r="M28" s="140"/>
      <c r="N28" s="140"/>
      <c r="O28" s="141"/>
      <c r="P28" s="33"/>
      <c r="Q28" s="33"/>
    </row>
    <row r="29" spans="2:17" ht="14.25" customHeight="1">
      <c r="B29" s="20" t="s">
        <v>16</v>
      </c>
      <c r="C29" s="31"/>
      <c r="D29" s="32"/>
      <c r="E29" s="32"/>
      <c r="F29" s="32"/>
      <c r="G29" s="32"/>
      <c r="H29" s="32"/>
      <c r="I29" s="32"/>
      <c r="J29" s="32"/>
      <c r="K29" s="32"/>
      <c r="L29" s="32"/>
      <c r="M29" s="32"/>
      <c r="N29" s="32"/>
      <c r="O29" s="35"/>
    </row>
    <row r="30" spans="2:17" ht="21.75" customHeight="1">
      <c r="B30" s="16" t="s">
        <v>17</v>
      </c>
      <c r="C30" s="109" t="s">
        <v>114</v>
      </c>
      <c r="D30" s="110"/>
      <c r="E30" s="110"/>
      <c r="F30" s="110"/>
      <c r="G30" s="110"/>
      <c r="H30" s="36" t="s">
        <v>88</v>
      </c>
      <c r="I30" s="37"/>
      <c r="J30" s="110" t="s">
        <v>115</v>
      </c>
      <c r="K30" s="110"/>
      <c r="L30" s="110"/>
      <c r="M30" s="111" t="s">
        <v>89</v>
      </c>
      <c r="N30" s="111"/>
      <c r="O30" s="112"/>
    </row>
    <row r="31" spans="2:17" ht="14.25" customHeight="1">
      <c r="B31" s="21" t="s">
        <v>18</v>
      </c>
      <c r="C31" s="91" t="s">
        <v>19</v>
      </c>
      <c r="D31" s="92"/>
      <c r="E31" s="92"/>
      <c r="F31" s="92"/>
      <c r="G31" s="92"/>
      <c r="H31" s="92"/>
      <c r="I31" s="92"/>
      <c r="J31" s="92"/>
      <c r="K31" s="92"/>
      <c r="L31" s="92"/>
      <c r="M31" s="92"/>
      <c r="N31" s="92"/>
      <c r="O31" s="93"/>
    </row>
    <row r="32" spans="2:17" ht="17.25" customHeight="1">
      <c r="B32" s="94" t="s">
        <v>20</v>
      </c>
      <c r="C32" s="38"/>
      <c r="D32" s="39" t="s">
        <v>21</v>
      </c>
      <c r="E32" s="39"/>
      <c r="F32" s="39"/>
      <c r="G32" s="39"/>
      <c r="H32" s="39"/>
      <c r="I32" s="39"/>
      <c r="J32" s="39"/>
      <c r="K32" s="32"/>
      <c r="L32" s="96" t="s">
        <v>87</v>
      </c>
      <c r="M32" s="97"/>
      <c r="N32" s="98" t="str">
        <f>IFERROR(INDEX(法定資格!$B$1:$B$21,MATCH($G$33,法定資格!$A$1:$A$21,0),1),"")</f>
        <v>20</v>
      </c>
      <c r="O32" s="99"/>
    </row>
    <row r="33" spans="2:16" ht="15.75" customHeight="1">
      <c r="B33" s="95"/>
      <c r="C33" s="14"/>
      <c r="D33" s="100" t="s">
        <v>41</v>
      </c>
      <c r="E33" s="101"/>
      <c r="F33" s="101"/>
      <c r="G33" s="102" t="s">
        <v>79</v>
      </c>
      <c r="H33" s="102"/>
      <c r="I33" s="102"/>
      <c r="J33" s="102"/>
      <c r="K33" s="40"/>
      <c r="L33" s="103" t="s">
        <v>29</v>
      </c>
      <c r="M33" s="103"/>
      <c r="N33" s="103"/>
      <c r="O33" s="104"/>
    </row>
    <row r="34" spans="2:16" ht="15.75" customHeight="1">
      <c r="B34" s="107"/>
      <c r="C34" s="14"/>
      <c r="D34" s="101" t="s">
        <v>34</v>
      </c>
      <c r="E34" s="101"/>
      <c r="F34" s="101"/>
      <c r="G34" s="41" t="s">
        <v>35</v>
      </c>
      <c r="H34" s="42">
        <v>26</v>
      </c>
      <c r="I34" s="43">
        <v>5</v>
      </c>
      <c r="J34" s="44">
        <v>1</v>
      </c>
      <c r="L34" s="103"/>
      <c r="M34" s="103"/>
      <c r="N34" s="103"/>
      <c r="O34" s="104"/>
    </row>
    <row r="35" spans="2:16" ht="17.25" customHeight="1" thickBot="1">
      <c r="B35" s="108"/>
      <c r="C35" s="45"/>
      <c r="D35" s="46" t="s">
        <v>22</v>
      </c>
      <c r="E35" s="46"/>
      <c r="F35" s="46"/>
      <c r="G35" s="46"/>
      <c r="H35" s="46"/>
      <c r="I35" s="46"/>
      <c r="J35" s="46"/>
      <c r="K35" s="47"/>
      <c r="L35" s="105"/>
      <c r="M35" s="105"/>
      <c r="N35" s="105"/>
      <c r="O35" s="106"/>
    </row>
    <row r="36" spans="2:16" ht="7.5" customHeight="1"/>
    <row r="37" spans="2:16" ht="14.25" customHeight="1">
      <c r="B37" s="48" t="s">
        <v>30</v>
      </c>
      <c r="C37" s="49"/>
      <c r="D37" s="49"/>
      <c r="E37" s="49"/>
      <c r="F37" s="49"/>
      <c r="G37" s="49"/>
      <c r="H37" s="49"/>
      <c r="I37" s="49"/>
      <c r="J37" s="49"/>
      <c r="K37" s="49"/>
      <c r="L37" s="49"/>
      <c r="M37" s="49"/>
      <c r="N37" s="49"/>
      <c r="O37" s="49"/>
      <c r="P37" s="49"/>
    </row>
    <row r="38" spans="2:16" ht="14.25" customHeight="1">
      <c r="B38" s="49" t="s">
        <v>93</v>
      </c>
      <c r="C38" s="49"/>
      <c r="D38" s="49"/>
      <c r="E38" s="49"/>
      <c r="F38" s="49"/>
      <c r="G38" s="49"/>
      <c r="H38" s="49"/>
      <c r="I38" s="49"/>
      <c r="J38" s="49"/>
      <c r="K38" s="49"/>
      <c r="L38" s="49"/>
      <c r="M38" s="49"/>
      <c r="N38" s="49"/>
      <c r="O38" s="49"/>
      <c r="P38" s="49"/>
    </row>
    <row r="39" spans="2:16" ht="20.25" customHeight="1">
      <c r="B39" s="87" t="s">
        <v>94</v>
      </c>
      <c r="C39" s="87"/>
      <c r="D39" s="87"/>
      <c r="E39" s="87"/>
      <c r="F39" s="87"/>
      <c r="G39" s="87"/>
      <c r="H39" s="87"/>
      <c r="I39" s="87"/>
      <c r="J39" s="87"/>
      <c r="K39" s="87"/>
      <c r="L39" s="87"/>
      <c r="M39" s="87"/>
      <c r="N39" s="87"/>
      <c r="O39" s="87"/>
      <c r="P39" s="87"/>
    </row>
    <row r="40" spans="2:16" ht="14.25" customHeight="1">
      <c r="B40" s="49" t="s">
        <v>95</v>
      </c>
      <c r="C40" s="49"/>
      <c r="D40" s="49"/>
      <c r="E40" s="49"/>
      <c r="F40" s="49"/>
      <c r="G40" s="49"/>
      <c r="H40" s="49"/>
      <c r="I40" s="49"/>
      <c r="J40" s="49"/>
      <c r="K40" s="49"/>
      <c r="L40" s="49"/>
      <c r="M40" s="49"/>
      <c r="N40" s="49"/>
      <c r="O40" s="49"/>
      <c r="P40" s="49"/>
    </row>
    <row r="41" spans="2:16" ht="14.25" customHeight="1">
      <c r="B41" s="49" t="s">
        <v>96</v>
      </c>
      <c r="C41" s="49"/>
      <c r="D41" s="49"/>
      <c r="E41" s="49"/>
      <c r="F41" s="49"/>
      <c r="G41" s="49"/>
      <c r="H41" s="49"/>
      <c r="I41" s="49"/>
      <c r="J41" s="49"/>
      <c r="K41" s="49"/>
      <c r="L41" s="49"/>
      <c r="M41" s="49"/>
      <c r="N41" s="49"/>
      <c r="O41" s="49"/>
      <c r="P41" s="49"/>
    </row>
    <row r="42" spans="2:16" ht="14.25" customHeight="1">
      <c r="B42" s="49" t="s">
        <v>97</v>
      </c>
      <c r="C42" s="49"/>
      <c r="D42" s="49"/>
      <c r="E42" s="49"/>
      <c r="F42" s="49"/>
      <c r="G42" s="49"/>
      <c r="H42" s="49"/>
      <c r="I42" s="49"/>
      <c r="J42" s="49"/>
      <c r="K42" s="49"/>
      <c r="L42" s="49"/>
      <c r="M42" s="49"/>
      <c r="N42" s="49"/>
      <c r="O42" s="49"/>
      <c r="P42" s="49"/>
    </row>
    <row r="43" spans="2:16" ht="14.25" customHeight="1">
      <c r="B43" s="49" t="s">
        <v>98</v>
      </c>
      <c r="C43" s="49"/>
      <c r="D43" s="49"/>
      <c r="E43" s="49"/>
      <c r="F43" s="49"/>
      <c r="G43" s="49"/>
      <c r="H43" s="49"/>
      <c r="I43" s="49"/>
      <c r="J43" s="49"/>
      <c r="K43" s="49"/>
      <c r="L43" s="49"/>
      <c r="M43" s="49"/>
      <c r="N43" s="49"/>
      <c r="O43" s="49"/>
      <c r="P43" s="49"/>
    </row>
    <row r="44" spans="2:16" ht="13.5" customHeight="1">
      <c r="B44" s="49" t="s">
        <v>103</v>
      </c>
      <c r="G44" s="50" t="s">
        <v>100</v>
      </c>
    </row>
    <row r="45" spans="2:16" ht="25.5" customHeight="1">
      <c r="B45" s="156" t="s">
        <v>125</v>
      </c>
      <c r="C45" s="156"/>
      <c r="D45" s="156"/>
      <c r="E45" s="156"/>
      <c r="F45" s="156"/>
      <c r="G45" s="156"/>
      <c r="H45" s="156"/>
      <c r="I45" s="156"/>
      <c r="J45" s="156"/>
      <c r="K45" s="156"/>
      <c r="L45" s="156"/>
      <c r="M45" s="156"/>
      <c r="N45" s="156"/>
      <c r="O45" s="156"/>
      <c r="P45" s="156"/>
    </row>
    <row r="46" spans="2:16" ht="14.25" customHeight="1">
      <c r="B46" s="49" t="s">
        <v>99</v>
      </c>
      <c r="C46" s="49"/>
      <c r="D46" s="49"/>
      <c r="E46" s="49"/>
      <c r="F46" s="51" t="s">
        <v>100</v>
      </c>
      <c r="G46" s="49"/>
      <c r="H46" s="49"/>
      <c r="I46" s="49"/>
      <c r="J46" s="49"/>
      <c r="K46" s="49"/>
      <c r="L46" s="49"/>
      <c r="M46" s="49"/>
      <c r="N46" s="49"/>
      <c r="O46" s="49"/>
      <c r="P46" s="49"/>
    </row>
    <row r="47" spans="2:16" ht="14.25" customHeight="1">
      <c r="B47" s="49" t="s">
        <v>101</v>
      </c>
      <c r="C47" s="49"/>
      <c r="D47" s="49"/>
      <c r="E47" s="49"/>
      <c r="F47" s="49"/>
      <c r="G47" s="49"/>
      <c r="H47" s="49"/>
      <c r="I47" s="49"/>
      <c r="J47" s="49"/>
      <c r="K47" s="49"/>
      <c r="L47" s="51" t="s">
        <v>102</v>
      </c>
      <c r="M47" s="49"/>
      <c r="N47" s="49"/>
      <c r="O47" s="49"/>
      <c r="P47" s="49"/>
    </row>
    <row r="49" spans="18:26" ht="16.8" thickBot="1">
      <c r="R49" s="55" t="s">
        <v>113</v>
      </c>
      <c r="S49" s="55"/>
      <c r="T49" s="55"/>
      <c r="U49" s="55"/>
      <c r="V49" s="55"/>
      <c r="W49" s="55"/>
      <c r="X49" s="55"/>
      <c r="Y49" s="55"/>
      <c r="Z49" s="56"/>
    </row>
    <row r="50" spans="18:26" ht="16.2">
      <c r="R50" s="88" t="s">
        <v>9</v>
      </c>
      <c r="S50" s="57"/>
      <c r="T50" s="58" t="str">
        <f>IF($E$20="令和","R",IF($E$20="平成","H","S"))</f>
        <v>H</v>
      </c>
      <c r="U50" s="59" t="str">
        <f>T50&amp;$G$20&amp;"/"&amp;$I$20&amp;"/"&amp;$K$20</f>
        <v>H26/4/30</v>
      </c>
      <c r="V50" s="60"/>
      <c r="W50" s="55"/>
      <c r="X50" s="55"/>
      <c r="Y50" s="55"/>
      <c r="Z50" s="56"/>
    </row>
    <row r="51" spans="18:26" ht="16.8" thickBot="1">
      <c r="R51" s="89"/>
      <c r="S51" s="55"/>
      <c r="T51" s="55"/>
      <c r="U51" s="61">
        <f>DATEVALUE(U50)</f>
        <v>41759</v>
      </c>
      <c r="V51" s="62">
        <f>IF(U51&gt;U53,1,2)</f>
        <v>2</v>
      </c>
      <c r="W51" s="55"/>
      <c r="X51" s="55"/>
      <c r="Y51" s="55"/>
      <c r="Z51" s="56"/>
    </row>
    <row r="52" spans="18:26" ht="16.2">
      <c r="R52" s="88" t="s">
        <v>12</v>
      </c>
      <c r="S52" s="57"/>
      <c r="T52" s="58" t="str">
        <f>IF($D$24="令和","R",IF($D$24="平成","H","S"))</f>
        <v>R</v>
      </c>
      <c r="U52" s="59" t="str">
        <f>$T$52&amp;$E$24&amp;"/"&amp;$F$24&amp;"/"&amp;$G$24</f>
        <v>R1/5/19</v>
      </c>
      <c r="V52" s="63" t="s">
        <v>105</v>
      </c>
      <c r="W52" s="58" t="str">
        <f>IF($I$24="令和","R",IF($I$24="平成","H","S"))</f>
        <v>R</v>
      </c>
      <c r="X52" s="59" t="str">
        <f>$W$52&amp;$J$24&amp;"/"&amp;$K$24&amp;"/"&amp;$L$24</f>
        <v>R6/5/20</v>
      </c>
      <c r="Y52" s="63" t="s">
        <v>106</v>
      </c>
      <c r="Z52" s="64">
        <f>X52-U52+1</f>
        <v>1829</v>
      </c>
    </row>
    <row r="53" spans="18:26" ht="16.8" thickBot="1">
      <c r="R53" s="90"/>
      <c r="S53" s="65"/>
      <c r="T53" s="65"/>
      <c r="U53" s="66">
        <f>DATEVALUE(U52)</f>
        <v>43604</v>
      </c>
      <c r="V53" s="65"/>
      <c r="W53" s="65"/>
      <c r="X53" s="66">
        <f>DATEVALUE(X52)</f>
        <v>45432</v>
      </c>
      <c r="Y53" s="65"/>
      <c r="Z53" s="67"/>
    </row>
    <row r="54" spans="18:26" ht="64.8">
      <c r="R54" s="68" t="s">
        <v>107</v>
      </c>
      <c r="S54" s="4" t="b">
        <v>1</v>
      </c>
      <c r="T54" s="69" t="str">
        <f>IF($G$34="令和","R",IF($G$34="平成","H","S"))</f>
        <v>H</v>
      </c>
      <c r="U54" s="70" t="str">
        <f>$T$54&amp;$H$34&amp;"/"&amp;$I$34&amp;"/"&amp;$J$34</f>
        <v>H26/5/1</v>
      </c>
      <c r="V54" s="60"/>
      <c r="W54" s="55"/>
      <c r="X54" s="55"/>
      <c r="Y54" s="55"/>
      <c r="Z54" s="56"/>
    </row>
    <row r="55" spans="18:26" ht="16.8" thickBot="1">
      <c r="R55" s="71"/>
      <c r="S55" s="65"/>
      <c r="T55" s="65"/>
      <c r="U55" s="72">
        <f>DATEVALUE(U54)</f>
        <v>41760</v>
      </c>
      <c r="V55" s="73">
        <f>IF(U55&gt;U53,1,2)</f>
        <v>2</v>
      </c>
      <c r="W55" s="55"/>
      <c r="X55" s="55"/>
      <c r="Y55" s="55"/>
      <c r="Z55" s="56"/>
    </row>
    <row r="56" spans="18:26" ht="16.8" thickBot="1">
      <c r="R56" s="55"/>
      <c r="S56" s="55"/>
      <c r="T56" s="55"/>
      <c r="U56" s="55"/>
      <c r="V56" s="55"/>
      <c r="W56" s="55"/>
      <c r="X56" s="55"/>
      <c r="Y56" s="55"/>
      <c r="Z56" s="56"/>
    </row>
    <row r="57" spans="18:26" ht="16.8" thickBot="1">
      <c r="R57" s="74" t="s">
        <v>118</v>
      </c>
      <c r="S57" s="75">
        <v>45577</v>
      </c>
      <c r="T57" s="55"/>
      <c r="U57" s="80">
        <f>IF(ISERROR(VALUE(U53))=TRUE,1,2)</f>
        <v>2</v>
      </c>
      <c r="V57" s="55"/>
      <c r="W57" s="55"/>
      <c r="X57" s="80">
        <f>IF(ISERROR(VALUE(X53))=TRUE,1,2)</f>
        <v>2</v>
      </c>
      <c r="Y57" s="55"/>
      <c r="Z57" s="81">
        <f>IF(ISERROR(VALUE(Z52))=TRUE,1,2)</f>
        <v>2</v>
      </c>
    </row>
  </sheetData>
  <mergeCells count="48">
    <mergeCell ref="F7:H7"/>
    <mergeCell ref="I7:N7"/>
    <mergeCell ref="B1:O1"/>
    <mergeCell ref="B3:O3"/>
    <mergeCell ref="B4:O4"/>
    <mergeCell ref="F6:H6"/>
    <mergeCell ref="I6:N6"/>
    <mergeCell ref="B15:B16"/>
    <mergeCell ref="C15:J15"/>
    <mergeCell ref="K15:O15"/>
    <mergeCell ref="C16:J16"/>
    <mergeCell ref="F8:H8"/>
    <mergeCell ref="I8:N8"/>
    <mergeCell ref="F9:H9"/>
    <mergeCell ref="I9:N9"/>
    <mergeCell ref="F10:H10"/>
    <mergeCell ref="I10:N10"/>
    <mergeCell ref="C22:O23"/>
    <mergeCell ref="M24:N24"/>
    <mergeCell ref="J26:O28"/>
    <mergeCell ref="C14:E14"/>
    <mergeCell ref="F14:H14"/>
    <mergeCell ref="I14:O14"/>
    <mergeCell ref="C17:O17"/>
    <mergeCell ref="C18:I18"/>
    <mergeCell ref="J18:O18"/>
    <mergeCell ref="E20:F20"/>
    <mergeCell ref="G20:H20"/>
    <mergeCell ref="I20:J20"/>
    <mergeCell ref="K20:L20"/>
    <mergeCell ref="B27:B28"/>
    <mergeCell ref="C27:F27"/>
    <mergeCell ref="B39:P39"/>
    <mergeCell ref="B45:P45"/>
    <mergeCell ref="R50:R51"/>
    <mergeCell ref="C30:G30"/>
    <mergeCell ref="J30:L30"/>
    <mergeCell ref="M30:O30"/>
    <mergeCell ref="R52:R53"/>
    <mergeCell ref="C31:O31"/>
    <mergeCell ref="B32:B33"/>
    <mergeCell ref="L32:M32"/>
    <mergeCell ref="N32:O32"/>
    <mergeCell ref="D33:F33"/>
    <mergeCell ref="G33:J33"/>
    <mergeCell ref="L33:O35"/>
    <mergeCell ref="B34:B35"/>
    <mergeCell ref="D34:F34"/>
  </mergeCells>
  <phoneticPr fontId="2"/>
  <conditionalFormatting sqref="C27:F27">
    <cfRule type="cellIs" dxfId="4" priority="6" operator="greaterThanOrEqual">
      <formula>$M$24</formula>
    </cfRule>
  </conditionalFormatting>
  <conditionalFormatting sqref="F14:H14">
    <cfRule type="cellIs" dxfId="3" priority="7" operator="lessThan">
      <formula>45432</formula>
    </cfRule>
  </conditionalFormatting>
  <conditionalFormatting sqref="G34:J34">
    <cfRule type="expression" dxfId="2" priority="1">
      <formula>$U$53&lt;$U$55</formula>
    </cfRule>
  </conditionalFormatting>
  <conditionalFormatting sqref="I24:L24">
    <cfRule type="expression" dxfId="1" priority="2">
      <formula>$S$57&lt;$X$53</formula>
    </cfRule>
  </conditionalFormatting>
  <conditionalFormatting sqref="M24:N24">
    <cfRule type="expression" dxfId="0" priority="3">
      <formula>ISERROR($Z$52)</formula>
    </cfRule>
  </conditionalFormatting>
  <dataValidations count="6">
    <dataValidation type="list" allowBlank="1" showInputMessage="1" showErrorMessage="1" sqref="G20" xr:uid="{9A7BAFD6-5E95-4B33-A232-80148112F14E}">
      <formula1>INDIRECT($E$20)</formula1>
    </dataValidation>
    <dataValidation type="list" allowBlank="1" showInputMessage="1" showErrorMessage="1" sqref="E24" xr:uid="{C13A4067-F5F5-4CB5-AF82-CEC8B9F302B7}">
      <formula1>INDIRECT($D$24)</formula1>
    </dataValidation>
    <dataValidation type="list" allowBlank="1" showInputMessage="1" showErrorMessage="1" sqref="J24" xr:uid="{5DC0A1E6-83E5-43F1-8CFB-D708EA3290E4}">
      <formula1>INDIRECT($I$24)</formula1>
    </dataValidation>
    <dataValidation type="list" allowBlank="1" showInputMessage="1" showErrorMessage="1" sqref="H34" xr:uid="{E08D7FFB-684A-47BD-97D3-2B6EC0579F19}">
      <formula1>INDIRECT($G$34)</formula1>
    </dataValidation>
    <dataValidation type="list" allowBlank="1" showInputMessage="1" showErrorMessage="1" sqref="L16" xr:uid="{CB3CFAD7-6294-4966-B342-8773B3662A83}">
      <formula1>INDIRECT($K$16)</formula1>
    </dataValidation>
    <dataValidation type="list" showInputMessage="1" showErrorMessage="1" sqref="H27" xr:uid="{A466D955-3B51-40AF-869D-051D8A6CD88A}">
      <formula1>"　　,以上"</formula1>
    </dataValidation>
  </dataValidations>
  <hyperlinks>
    <hyperlink ref="F46" r:id="rId1" xr:uid="{54C97BDE-EBE0-47BB-9A1B-E4A0C3058E23}"/>
    <hyperlink ref="L47" r:id="rId2" xr:uid="{82270F33-5995-4D7E-9695-F6327AB740EF}"/>
    <hyperlink ref="G44" r:id="rId3" xr:uid="{CC066CD5-F2D6-4703-94DA-F10F60ED7E55}"/>
  </hyperlinks>
  <pageMargins left="0.51181102362204722" right="0.27559055118110237" top="0.43307086614173229" bottom="0.27559055118110237" header="0.23622047244094491" footer="0.11811023622047245"/>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13313"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1331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33D91549-6FC2-4855-A46D-37929BFFDE10}">
          <x14:formula1>
            <xm:f>年月日!$I$5:$I$7</xm:f>
          </x14:formula1>
          <xm:sqref>K16 D24 I24 E20 G34</xm:sqref>
        </x14:dataValidation>
        <x14:dataValidation type="list" allowBlank="1" showInputMessage="1" showErrorMessage="1" xr:uid="{01AA5E5C-9F28-46AB-9E6D-8F56EAFD8C58}">
          <x14:formula1>
            <xm:f>年月日!$E$5:$E$16</xm:f>
          </x14:formula1>
          <xm:sqref>I20:J20 F24 K24 M16 I34</xm:sqref>
        </x14:dataValidation>
        <x14:dataValidation type="list" allowBlank="1" showInputMessage="1" showErrorMessage="1" xr:uid="{E286A498-6628-47DB-A193-C37E28FB1BEC}">
          <x14:formula1>
            <xm:f>年月日!$G$5:$G$35</xm:f>
          </x14:formula1>
          <xm:sqref>N16 G24 L24 K20 J34</xm:sqref>
        </x14:dataValidation>
        <x14:dataValidation type="list" allowBlank="1" showInputMessage="1" showErrorMessage="1" xr:uid="{D12ADAEE-E1AF-4991-BE2C-367C7A363011}">
          <x14:formula1>
            <xm:f>法定資格!$A$1:$A$21</xm:f>
          </x14:formula1>
          <xm:sqref>G33 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topLeftCell="A16" workbookViewId="0">
      <selection activeCell="A22" sqref="A22"/>
    </sheetView>
  </sheetViews>
  <sheetFormatPr defaultRowHeight="26.4"/>
  <cols>
    <col min="1" max="1" width="21.1328125" bestFit="1" customWidth="1"/>
  </cols>
  <sheetData>
    <row r="1" spans="1:2">
      <c r="A1" t="s">
        <v>42</v>
      </c>
      <c r="B1" t="s">
        <v>82</v>
      </c>
    </row>
    <row r="2" spans="1:2">
      <c r="A2" t="s">
        <v>43</v>
      </c>
      <c r="B2" t="s">
        <v>83</v>
      </c>
    </row>
    <row r="3" spans="1:2">
      <c r="A3" t="s">
        <v>45</v>
      </c>
      <c r="B3" t="s">
        <v>44</v>
      </c>
    </row>
    <row r="4" spans="1:2">
      <c r="A4" t="s">
        <v>47</v>
      </c>
      <c r="B4" t="s">
        <v>46</v>
      </c>
    </row>
    <row r="5" spans="1:2">
      <c r="A5" t="s">
        <v>49</v>
      </c>
      <c r="B5" t="s">
        <v>48</v>
      </c>
    </row>
    <row r="6" spans="1:2">
      <c r="A6" t="s">
        <v>51</v>
      </c>
      <c r="B6" t="s">
        <v>50</v>
      </c>
    </row>
    <row r="7" spans="1:2">
      <c r="A7" t="s">
        <v>53</v>
      </c>
      <c r="B7" t="s">
        <v>52</v>
      </c>
    </row>
    <row r="8" spans="1:2">
      <c r="A8" t="s">
        <v>55</v>
      </c>
      <c r="B8" t="s">
        <v>54</v>
      </c>
    </row>
    <row r="9" spans="1:2">
      <c r="A9" t="s">
        <v>57</v>
      </c>
      <c r="B9" t="s">
        <v>56</v>
      </c>
    </row>
    <row r="10" spans="1:2">
      <c r="A10" t="s">
        <v>59</v>
      </c>
      <c r="B10" t="s">
        <v>58</v>
      </c>
    </row>
    <row r="11" spans="1:2">
      <c r="A11" t="s">
        <v>61</v>
      </c>
      <c r="B11" t="s">
        <v>60</v>
      </c>
    </row>
    <row r="12" spans="1:2">
      <c r="A12" t="s">
        <v>63</v>
      </c>
      <c r="B12" t="s">
        <v>62</v>
      </c>
    </row>
    <row r="13" spans="1:2">
      <c r="A13" t="s">
        <v>65</v>
      </c>
      <c r="B13" t="s">
        <v>64</v>
      </c>
    </row>
    <row r="14" spans="1:2">
      <c r="A14" t="s">
        <v>67</v>
      </c>
      <c r="B14" t="s">
        <v>66</v>
      </c>
    </row>
    <row r="15" spans="1:2">
      <c r="A15" t="s">
        <v>69</v>
      </c>
      <c r="B15" t="s">
        <v>68</v>
      </c>
    </row>
    <row r="16" spans="1:2">
      <c r="A16" t="s">
        <v>71</v>
      </c>
      <c r="B16" t="s">
        <v>70</v>
      </c>
    </row>
    <row r="17" spans="1:2">
      <c r="A17" t="s">
        <v>73</v>
      </c>
      <c r="B17" t="s">
        <v>72</v>
      </c>
    </row>
    <row r="18" spans="1:2">
      <c r="A18" t="s">
        <v>75</v>
      </c>
      <c r="B18" t="s">
        <v>74</v>
      </c>
    </row>
    <row r="19" spans="1:2">
      <c r="A19" t="s">
        <v>77</v>
      </c>
      <c r="B19" t="s">
        <v>76</v>
      </c>
    </row>
    <row r="20" spans="1:2">
      <c r="A20" t="s">
        <v>79</v>
      </c>
      <c r="B20" t="s">
        <v>78</v>
      </c>
    </row>
    <row r="21" spans="1:2">
      <c r="A21" t="s">
        <v>81</v>
      </c>
      <c r="B21" t="s">
        <v>80</v>
      </c>
    </row>
    <row r="22" spans="1:2">
      <c r="A22" t="s">
        <v>85</v>
      </c>
      <c r="B22" t="s">
        <v>84</v>
      </c>
    </row>
  </sheetData>
  <sheetProtection sheet="1" objects="1" scenarios="1"/>
  <phoneticPr fontId="2"/>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2"/>
  <sheetViews>
    <sheetView zoomScale="50" zoomScaleNormal="50" workbookViewId="0">
      <selection activeCell="I17" sqref="I17"/>
    </sheetView>
  </sheetViews>
  <sheetFormatPr defaultRowHeight="26.4"/>
  <cols>
    <col min="1" max="1" width="4.6640625" bestFit="1" customWidth="1"/>
    <col min="2" max="2" width="3.9296875" bestFit="1" customWidth="1"/>
    <col min="3" max="3" width="5.1328125" bestFit="1" customWidth="1"/>
    <col min="4" max="4" width="2.33203125" customWidth="1"/>
    <col min="5" max="5" width="3.1328125" style="1" bestFit="1" customWidth="1"/>
    <col min="6" max="6" width="2.33203125" customWidth="1"/>
    <col min="7" max="7" width="3.1328125" style="1" bestFit="1" customWidth="1"/>
  </cols>
  <sheetData>
    <row r="1" spans="1:9">
      <c r="B1" s="1"/>
      <c r="C1" s="1"/>
      <c r="E1" s="1" t="s">
        <v>38</v>
      </c>
      <c r="G1" s="1" t="s">
        <v>39</v>
      </c>
    </row>
    <row r="2" spans="1:9">
      <c r="A2" t="s">
        <v>36</v>
      </c>
      <c r="B2" s="2">
        <v>6</v>
      </c>
      <c r="C2" s="1">
        <v>2024</v>
      </c>
    </row>
    <row r="3" spans="1:9">
      <c r="A3" t="s">
        <v>36</v>
      </c>
      <c r="B3" s="2">
        <v>5</v>
      </c>
      <c r="C3" s="1">
        <v>2023</v>
      </c>
    </row>
    <row r="4" spans="1:9">
      <c r="A4" t="s">
        <v>36</v>
      </c>
      <c r="B4" s="2">
        <v>4</v>
      </c>
      <c r="C4" s="1">
        <v>2022</v>
      </c>
    </row>
    <row r="5" spans="1:9">
      <c r="A5" t="s">
        <v>36</v>
      </c>
      <c r="B5" s="2">
        <v>3</v>
      </c>
      <c r="C5">
        <v>2021</v>
      </c>
      <c r="E5" s="1">
        <v>12</v>
      </c>
      <c r="G5" s="1">
        <v>31</v>
      </c>
      <c r="I5" t="s">
        <v>36</v>
      </c>
    </row>
    <row r="6" spans="1:9">
      <c r="A6" t="s">
        <v>36</v>
      </c>
      <c r="B6" s="2">
        <v>2</v>
      </c>
      <c r="C6">
        <v>2020</v>
      </c>
      <c r="E6" s="1">
        <v>11</v>
      </c>
      <c r="G6" s="1">
        <v>30</v>
      </c>
      <c r="I6" t="s">
        <v>35</v>
      </c>
    </row>
    <row r="7" spans="1:9">
      <c r="A7" t="s">
        <v>36</v>
      </c>
      <c r="B7" s="2">
        <v>1</v>
      </c>
      <c r="C7" s="3">
        <v>2019</v>
      </c>
      <c r="E7" s="1">
        <v>10</v>
      </c>
      <c r="G7" s="1">
        <v>29</v>
      </c>
      <c r="I7" t="s">
        <v>37</v>
      </c>
    </row>
    <row r="8" spans="1:9">
      <c r="A8" t="s">
        <v>35</v>
      </c>
      <c r="B8" s="2">
        <v>31</v>
      </c>
      <c r="C8" s="3">
        <v>2019</v>
      </c>
      <c r="E8" s="1">
        <v>9</v>
      </c>
      <c r="G8" s="1">
        <v>28</v>
      </c>
    </row>
    <row r="9" spans="1:9">
      <c r="A9" t="s">
        <v>35</v>
      </c>
      <c r="B9" s="2">
        <v>30</v>
      </c>
      <c r="C9">
        <v>2018</v>
      </c>
      <c r="E9" s="1">
        <v>8</v>
      </c>
      <c r="G9" s="1">
        <v>27</v>
      </c>
    </row>
    <row r="10" spans="1:9">
      <c r="A10" t="s">
        <v>35</v>
      </c>
      <c r="B10" s="2">
        <v>29</v>
      </c>
      <c r="C10">
        <v>2017</v>
      </c>
      <c r="E10" s="1">
        <v>7</v>
      </c>
      <c r="G10" s="1">
        <v>26</v>
      </c>
    </row>
    <row r="11" spans="1:9">
      <c r="A11" t="s">
        <v>35</v>
      </c>
      <c r="B11" s="2">
        <v>28</v>
      </c>
      <c r="C11">
        <v>2016</v>
      </c>
      <c r="E11" s="1">
        <v>6</v>
      </c>
      <c r="G11" s="1">
        <v>25</v>
      </c>
    </row>
    <row r="12" spans="1:9">
      <c r="A12" t="s">
        <v>35</v>
      </c>
      <c r="B12" s="2">
        <v>27</v>
      </c>
      <c r="C12">
        <v>2015</v>
      </c>
      <c r="E12" s="1">
        <v>5</v>
      </c>
      <c r="G12" s="1">
        <v>24</v>
      </c>
    </row>
    <row r="13" spans="1:9">
      <c r="A13" t="s">
        <v>35</v>
      </c>
      <c r="B13" s="2">
        <v>26</v>
      </c>
      <c r="C13">
        <v>2014</v>
      </c>
      <c r="E13" s="1">
        <v>4</v>
      </c>
      <c r="G13" s="1">
        <v>23</v>
      </c>
    </row>
    <row r="14" spans="1:9">
      <c r="A14" t="s">
        <v>35</v>
      </c>
      <c r="B14" s="2">
        <v>25</v>
      </c>
      <c r="C14">
        <v>2013</v>
      </c>
      <c r="E14" s="1">
        <v>3</v>
      </c>
      <c r="G14" s="1">
        <v>22</v>
      </c>
    </row>
    <row r="15" spans="1:9">
      <c r="A15" t="s">
        <v>35</v>
      </c>
      <c r="B15" s="2">
        <v>24</v>
      </c>
      <c r="C15">
        <v>2012</v>
      </c>
      <c r="E15" s="1">
        <v>2</v>
      </c>
      <c r="G15" s="1">
        <v>21</v>
      </c>
    </row>
    <row r="16" spans="1:9">
      <c r="A16" t="s">
        <v>35</v>
      </c>
      <c r="B16" s="2">
        <v>23</v>
      </c>
      <c r="C16">
        <v>2011</v>
      </c>
      <c r="E16" s="1">
        <v>1</v>
      </c>
      <c r="G16" s="1">
        <v>20</v>
      </c>
    </row>
    <row r="17" spans="1:7">
      <c r="A17" t="s">
        <v>35</v>
      </c>
      <c r="B17" s="2">
        <v>22</v>
      </c>
      <c r="C17">
        <v>2010</v>
      </c>
      <c r="G17" s="1">
        <v>19</v>
      </c>
    </row>
    <row r="18" spans="1:7">
      <c r="A18" t="s">
        <v>35</v>
      </c>
      <c r="B18" s="2">
        <v>21</v>
      </c>
      <c r="C18">
        <v>2009</v>
      </c>
      <c r="G18" s="1">
        <v>18</v>
      </c>
    </row>
    <row r="19" spans="1:7">
      <c r="A19" t="s">
        <v>35</v>
      </c>
      <c r="B19" s="2">
        <v>20</v>
      </c>
      <c r="C19">
        <v>2008</v>
      </c>
      <c r="G19" s="1">
        <v>17</v>
      </c>
    </row>
    <row r="20" spans="1:7">
      <c r="A20" t="s">
        <v>35</v>
      </c>
      <c r="B20" s="2">
        <v>19</v>
      </c>
      <c r="C20">
        <v>2007</v>
      </c>
      <c r="G20" s="1">
        <v>16</v>
      </c>
    </row>
    <row r="21" spans="1:7">
      <c r="A21" t="s">
        <v>35</v>
      </c>
      <c r="B21" s="2">
        <v>18</v>
      </c>
      <c r="C21">
        <v>2006</v>
      </c>
      <c r="G21" s="1">
        <v>15</v>
      </c>
    </row>
    <row r="22" spans="1:7">
      <c r="A22" t="s">
        <v>35</v>
      </c>
      <c r="B22" s="2">
        <v>17</v>
      </c>
      <c r="C22">
        <v>2005</v>
      </c>
      <c r="G22" s="1">
        <v>14</v>
      </c>
    </row>
    <row r="23" spans="1:7">
      <c r="A23" t="s">
        <v>35</v>
      </c>
      <c r="B23" s="2">
        <v>16</v>
      </c>
      <c r="C23">
        <v>2004</v>
      </c>
      <c r="G23" s="1">
        <v>13</v>
      </c>
    </row>
    <row r="24" spans="1:7">
      <c r="A24" t="s">
        <v>35</v>
      </c>
      <c r="B24" s="2">
        <v>15</v>
      </c>
      <c r="C24">
        <v>2003</v>
      </c>
      <c r="G24" s="1">
        <v>12</v>
      </c>
    </row>
    <row r="25" spans="1:7">
      <c r="A25" t="s">
        <v>35</v>
      </c>
      <c r="B25" s="2">
        <v>14</v>
      </c>
      <c r="C25">
        <v>2002</v>
      </c>
      <c r="G25" s="1">
        <v>11</v>
      </c>
    </row>
    <row r="26" spans="1:7">
      <c r="A26" t="s">
        <v>35</v>
      </c>
      <c r="B26" s="2">
        <v>13</v>
      </c>
      <c r="C26">
        <v>2001</v>
      </c>
      <c r="G26" s="1">
        <v>10</v>
      </c>
    </row>
    <row r="27" spans="1:7">
      <c r="A27" t="s">
        <v>35</v>
      </c>
      <c r="B27" s="2">
        <v>12</v>
      </c>
      <c r="C27">
        <v>2000</v>
      </c>
      <c r="G27" s="1">
        <v>9</v>
      </c>
    </row>
    <row r="28" spans="1:7">
      <c r="A28" t="s">
        <v>35</v>
      </c>
      <c r="B28" s="2">
        <v>11</v>
      </c>
      <c r="C28">
        <v>1999</v>
      </c>
      <c r="G28" s="1">
        <v>8</v>
      </c>
    </row>
    <row r="29" spans="1:7">
      <c r="A29" t="s">
        <v>35</v>
      </c>
      <c r="B29" s="2">
        <v>10</v>
      </c>
      <c r="C29">
        <v>1998</v>
      </c>
      <c r="G29" s="1">
        <v>7</v>
      </c>
    </row>
    <row r="30" spans="1:7">
      <c r="A30" t="s">
        <v>35</v>
      </c>
      <c r="B30" s="2">
        <v>9</v>
      </c>
      <c r="C30">
        <v>1997</v>
      </c>
      <c r="G30" s="1">
        <v>6</v>
      </c>
    </row>
    <row r="31" spans="1:7">
      <c r="A31" t="s">
        <v>35</v>
      </c>
      <c r="B31" s="2">
        <v>8</v>
      </c>
      <c r="C31">
        <v>1996</v>
      </c>
      <c r="G31" s="1">
        <v>5</v>
      </c>
    </row>
    <row r="32" spans="1:7">
      <c r="A32" t="s">
        <v>35</v>
      </c>
      <c r="B32" s="2">
        <v>7</v>
      </c>
      <c r="C32">
        <v>1995</v>
      </c>
      <c r="G32" s="1">
        <v>4</v>
      </c>
    </row>
    <row r="33" spans="1:7">
      <c r="A33" t="s">
        <v>35</v>
      </c>
      <c r="B33" s="2">
        <v>6</v>
      </c>
      <c r="C33">
        <v>1994</v>
      </c>
      <c r="G33" s="1">
        <v>3</v>
      </c>
    </row>
    <row r="34" spans="1:7">
      <c r="A34" t="s">
        <v>35</v>
      </c>
      <c r="B34" s="2">
        <v>5</v>
      </c>
      <c r="C34">
        <v>1993</v>
      </c>
      <c r="G34" s="1">
        <v>2</v>
      </c>
    </row>
    <row r="35" spans="1:7">
      <c r="A35" t="s">
        <v>35</v>
      </c>
      <c r="B35" s="2">
        <v>4</v>
      </c>
      <c r="C35">
        <v>1992</v>
      </c>
      <c r="G35" s="1">
        <v>1</v>
      </c>
    </row>
    <row r="36" spans="1:7">
      <c r="A36" t="s">
        <v>35</v>
      </c>
      <c r="B36" s="2">
        <v>3</v>
      </c>
      <c r="C36">
        <v>1991</v>
      </c>
    </row>
    <row r="37" spans="1:7">
      <c r="A37" t="s">
        <v>35</v>
      </c>
      <c r="B37" s="2">
        <v>2</v>
      </c>
      <c r="C37">
        <v>1990</v>
      </c>
    </row>
    <row r="38" spans="1:7">
      <c r="A38" t="s">
        <v>35</v>
      </c>
      <c r="B38" s="2">
        <v>1</v>
      </c>
      <c r="C38" s="3">
        <v>1989</v>
      </c>
    </row>
    <row r="39" spans="1:7">
      <c r="A39" t="s">
        <v>37</v>
      </c>
      <c r="B39" s="2">
        <v>64</v>
      </c>
      <c r="C39" s="3">
        <v>1989</v>
      </c>
    </row>
    <row r="40" spans="1:7">
      <c r="A40" t="s">
        <v>37</v>
      </c>
      <c r="B40" s="2">
        <v>63</v>
      </c>
      <c r="C40">
        <v>1988</v>
      </c>
    </row>
    <row r="41" spans="1:7">
      <c r="A41" t="s">
        <v>37</v>
      </c>
      <c r="B41" s="2">
        <v>62</v>
      </c>
      <c r="C41">
        <v>1987</v>
      </c>
    </row>
    <row r="42" spans="1:7">
      <c r="A42" t="s">
        <v>37</v>
      </c>
      <c r="B42" s="2">
        <v>61</v>
      </c>
      <c r="C42">
        <v>1986</v>
      </c>
    </row>
    <row r="43" spans="1:7">
      <c r="A43" t="s">
        <v>37</v>
      </c>
      <c r="B43" s="2">
        <v>60</v>
      </c>
      <c r="C43">
        <v>1985</v>
      </c>
    </row>
    <row r="44" spans="1:7">
      <c r="A44" t="s">
        <v>37</v>
      </c>
      <c r="B44" s="2">
        <v>59</v>
      </c>
      <c r="C44">
        <v>1984</v>
      </c>
    </row>
    <row r="45" spans="1:7">
      <c r="A45" t="s">
        <v>37</v>
      </c>
      <c r="B45" s="2">
        <v>58</v>
      </c>
      <c r="C45">
        <v>1983</v>
      </c>
    </row>
    <row r="46" spans="1:7">
      <c r="A46" t="s">
        <v>37</v>
      </c>
      <c r="B46" s="2">
        <v>57</v>
      </c>
      <c r="C46">
        <v>1982</v>
      </c>
    </row>
    <row r="47" spans="1:7">
      <c r="A47" t="s">
        <v>37</v>
      </c>
      <c r="B47" s="2">
        <v>56</v>
      </c>
      <c r="C47">
        <v>1981</v>
      </c>
    </row>
    <row r="48" spans="1:7">
      <c r="A48" t="s">
        <v>37</v>
      </c>
      <c r="B48" s="2">
        <v>55</v>
      </c>
      <c r="C48">
        <v>1980</v>
      </c>
    </row>
    <row r="49" spans="1:3">
      <c r="A49" t="s">
        <v>37</v>
      </c>
      <c r="B49" s="2">
        <v>54</v>
      </c>
      <c r="C49">
        <v>1979</v>
      </c>
    </row>
    <row r="50" spans="1:3">
      <c r="A50" t="s">
        <v>37</v>
      </c>
      <c r="B50" s="2">
        <v>53</v>
      </c>
      <c r="C50">
        <v>1978</v>
      </c>
    </row>
    <row r="51" spans="1:3">
      <c r="A51" t="s">
        <v>37</v>
      </c>
      <c r="B51" s="2">
        <v>52</v>
      </c>
      <c r="C51">
        <v>1977</v>
      </c>
    </row>
    <row r="52" spans="1:3">
      <c r="A52" t="s">
        <v>37</v>
      </c>
      <c r="B52" s="2">
        <v>51</v>
      </c>
      <c r="C52">
        <v>1976</v>
      </c>
    </row>
    <row r="53" spans="1:3">
      <c r="A53" t="s">
        <v>37</v>
      </c>
      <c r="B53" s="2">
        <v>50</v>
      </c>
      <c r="C53">
        <v>1975</v>
      </c>
    </row>
    <row r="54" spans="1:3">
      <c r="A54" t="s">
        <v>37</v>
      </c>
      <c r="B54" s="2">
        <v>49</v>
      </c>
      <c r="C54">
        <v>1974</v>
      </c>
    </row>
    <row r="55" spans="1:3">
      <c r="A55" t="s">
        <v>37</v>
      </c>
      <c r="B55" s="2">
        <v>48</v>
      </c>
      <c r="C55">
        <v>1973</v>
      </c>
    </row>
    <row r="56" spans="1:3">
      <c r="A56" t="s">
        <v>37</v>
      </c>
      <c r="B56" s="2">
        <v>47</v>
      </c>
      <c r="C56">
        <v>1972</v>
      </c>
    </row>
    <row r="57" spans="1:3">
      <c r="A57" t="s">
        <v>37</v>
      </c>
      <c r="B57" s="2">
        <v>46</v>
      </c>
      <c r="C57">
        <v>1971</v>
      </c>
    </row>
    <row r="58" spans="1:3">
      <c r="A58" t="s">
        <v>37</v>
      </c>
      <c r="B58" s="2">
        <v>45</v>
      </c>
      <c r="C58">
        <v>1970</v>
      </c>
    </row>
    <row r="59" spans="1:3">
      <c r="A59" t="s">
        <v>37</v>
      </c>
      <c r="B59" s="2">
        <v>44</v>
      </c>
      <c r="C59">
        <v>1969</v>
      </c>
    </row>
    <row r="60" spans="1:3">
      <c r="A60" t="s">
        <v>37</v>
      </c>
      <c r="B60" s="2">
        <v>43</v>
      </c>
      <c r="C60">
        <v>1968</v>
      </c>
    </row>
    <row r="61" spans="1:3">
      <c r="A61" t="s">
        <v>37</v>
      </c>
      <c r="B61" s="2">
        <v>42</v>
      </c>
      <c r="C61">
        <v>1967</v>
      </c>
    </row>
    <row r="62" spans="1:3">
      <c r="A62" t="s">
        <v>37</v>
      </c>
      <c r="B62" s="2">
        <v>41</v>
      </c>
      <c r="C62">
        <v>1966</v>
      </c>
    </row>
    <row r="63" spans="1:3">
      <c r="A63" t="s">
        <v>37</v>
      </c>
      <c r="B63" s="2">
        <v>40</v>
      </c>
      <c r="C63">
        <v>1965</v>
      </c>
    </row>
    <row r="64" spans="1:3">
      <c r="A64" t="s">
        <v>37</v>
      </c>
      <c r="B64" s="2">
        <v>39</v>
      </c>
      <c r="C64">
        <v>1964</v>
      </c>
    </row>
    <row r="65" spans="1:3">
      <c r="A65" t="s">
        <v>37</v>
      </c>
      <c r="B65" s="2">
        <v>38</v>
      </c>
      <c r="C65">
        <v>1963</v>
      </c>
    </row>
    <row r="66" spans="1:3">
      <c r="A66" t="s">
        <v>37</v>
      </c>
      <c r="B66" s="2">
        <v>37</v>
      </c>
      <c r="C66">
        <v>1962</v>
      </c>
    </row>
    <row r="67" spans="1:3">
      <c r="A67" t="s">
        <v>37</v>
      </c>
      <c r="B67" s="2">
        <v>36</v>
      </c>
      <c r="C67">
        <v>1961</v>
      </c>
    </row>
    <row r="68" spans="1:3">
      <c r="A68" t="s">
        <v>37</v>
      </c>
      <c r="B68" s="2">
        <v>35</v>
      </c>
      <c r="C68">
        <v>1960</v>
      </c>
    </row>
    <row r="69" spans="1:3">
      <c r="A69" t="s">
        <v>37</v>
      </c>
      <c r="B69" s="2">
        <v>34</v>
      </c>
      <c r="C69">
        <v>1959</v>
      </c>
    </row>
    <row r="70" spans="1:3">
      <c r="A70" t="s">
        <v>37</v>
      </c>
      <c r="B70" s="2">
        <v>33</v>
      </c>
      <c r="C70">
        <v>1958</v>
      </c>
    </row>
    <row r="71" spans="1:3">
      <c r="A71" t="s">
        <v>37</v>
      </c>
      <c r="B71" s="2">
        <v>32</v>
      </c>
      <c r="C71">
        <v>1957</v>
      </c>
    </row>
    <row r="72" spans="1:3">
      <c r="A72" t="s">
        <v>37</v>
      </c>
      <c r="B72" s="2">
        <v>31</v>
      </c>
      <c r="C72">
        <v>1956</v>
      </c>
    </row>
    <row r="73" spans="1:3">
      <c r="A73" t="s">
        <v>37</v>
      </c>
      <c r="B73" s="2">
        <v>30</v>
      </c>
      <c r="C73">
        <v>1955</v>
      </c>
    </row>
    <row r="74" spans="1:3">
      <c r="A74" t="s">
        <v>37</v>
      </c>
      <c r="B74" s="2">
        <v>29</v>
      </c>
      <c r="C74">
        <v>1954</v>
      </c>
    </row>
    <row r="75" spans="1:3">
      <c r="A75" t="s">
        <v>37</v>
      </c>
      <c r="B75" s="2">
        <v>28</v>
      </c>
      <c r="C75">
        <v>1953</v>
      </c>
    </row>
    <row r="76" spans="1:3">
      <c r="A76" t="s">
        <v>37</v>
      </c>
      <c r="B76" s="2">
        <v>27</v>
      </c>
      <c r="C76">
        <v>1952</v>
      </c>
    </row>
    <row r="77" spans="1:3">
      <c r="A77" t="s">
        <v>37</v>
      </c>
      <c r="B77" s="2">
        <v>26</v>
      </c>
      <c r="C77">
        <v>1951</v>
      </c>
    </row>
    <row r="78" spans="1:3">
      <c r="A78" t="s">
        <v>37</v>
      </c>
      <c r="B78" s="2">
        <v>25</v>
      </c>
      <c r="C78">
        <v>1950</v>
      </c>
    </row>
    <row r="79" spans="1:3">
      <c r="A79" t="s">
        <v>37</v>
      </c>
      <c r="B79" s="2">
        <v>24</v>
      </c>
      <c r="C79">
        <v>1949</v>
      </c>
    </row>
    <row r="80" spans="1:3">
      <c r="A80" t="s">
        <v>37</v>
      </c>
      <c r="B80" s="2">
        <v>23</v>
      </c>
      <c r="C80">
        <v>1948</v>
      </c>
    </row>
    <row r="81" spans="1:3">
      <c r="A81" t="s">
        <v>37</v>
      </c>
      <c r="B81" s="2">
        <v>22</v>
      </c>
      <c r="C81">
        <v>1947</v>
      </c>
    </row>
    <row r="82" spans="1:3">
      <c r="A82" t="s">
        <v>37</v>
      </c>
      <c r="B82" s="2">
        <v>21</v>
      </c>
      <c r="C82">
        <v>1946</v>
      </c>
    </row>
    <row r="83" spans="1:3">
      <c r="A83" t="s">
        <v>37</v>
      </c>
      <c r="B83" s="2">
        <v>20</v>
      </c>
      <c r="C83">
        <v>1945</v>
      </c>
    </row>
    <row r="84" spans="1:3">
      <c r="A84" t="s">
        <v>37</v>
      </c>
      <c r="B84" s="2">
        <v>19</v>
      </c>
      <c r="C84">
        <v>1944</v>
      </c>
    </row>
    <row r="85" spans="1:3">
      <c r="A85" t="s">
        <v>37</v>
      </c>
      <c r="B85" s="2">
        <v>18</v>
      </c>
      <c r="C85">
        <v>1943</v>
      </c>
    </row>
    <row r="86" spans="1:3">
      <c r="A86" t="s">
        <v>37</v>
      </c>
      <c r="B86" s="2">
        <v>17</v>
      </c>
      <c r="C86">
        <v>1942</v>
      </c>
    </row>
    <row r="87" spans="1:3">
      <c r="A87" t="s">
        <v>37</v>
      </c>
      <c r="B87" s="2">
        <v>16</v>
      </c>
      <c r="C87">
        <v>1941</v>
      </c>
    </row>
    <row r="88" spans="1:3">
      <c r="A88" t="s">
        <v>37</v>
      </c>
      <c r="B88" s="2">
        <v>15</v>
      </c>
      <c r="C88">
        <v>1940</v>
      </c>
    </row>
    <row r="89" spans="1:3">
      <c r="A89" t="s">
        <v>37</v>
      </c>
      <c r="B89" s="2">
        <v>14</v>
      </c>
      <c r="C89">
        <v>1939</v>
      </c>
    </row>
    <row r="90" spans="1:3">
      <c r="A90" t="s">
        <v>37</v>
      </c>
      <c r="B90" s="2">
        <v>13</v>
      </c>
      <c r="C90">
        <v>1938</v>
      </c>
    </row>
    <row r="91" spans="1:3">
      <c r="A91" t="s">
        <v>37</v>
      </c>
      <c r="B91" s="2">
        <v>12</v>
      </c>
      <c r="C91">
        <v>1937</v>
      </c>
    </row>
    <row r="92" spans="1:3">
      <c r="A92" t="s">
        <v>37</v>
      </c>
      <c r="B92">
        <v>11</v>
      </c>
      <c r="C92">
        <v>1936</v>
      </c>
    </row>
    <row r="93" spans="1:3">
      <c r="A93" t="s">
        <v>37</v>
      </c>
      <c r="B93">
        <v>10</v>
      </c>
      <c r="C93">
        <v>1935</v>
      </c>
    </row>
    <row r="94" spans="1:3">
      <c r="A94" t="s">
        <v>37</v>
      </c>
      <c r="B94">
        <v>9</v>
      </c>
      <c r="C94">
        <v>1934</v>
      </c>
    </row>
    <row r="95" spans="1:3">
      <c r="A95" t="s">
        <v>37</v>
      </c>
      <c r="B95">
        <v>8</v>
      </c>
      <c r="C95">
        <v>1933</v>
      </c>
    </row>
    <row r="96" spans="1:3">
      <c r="A96" t="s">
        <v>37</v>
      </c>
      <c r="B96">
        <v>7</v>
      </c>
      <c r="C96">
        <v>1932</v>
      </c>
    </row>
    <row r="97" spans="1:3">
      <c r="A97" t="s">
        <v>37</v>
      </c>
      <c r="B97">
        <v>6</v>
      </c>
      <c r="C97">
        <v>1931</v>
      </c>
    </row>
    <row r="98" spans="1:3">
      <c r="A98" t="s">
        <v>37</v>
      </c>
      <c r="B98">
        <v>5</v>
      </c>
      <c r="C98">
        <v>1930</v>
      </c>
    </row>
    <row r="99" spans="1:3">
      <c r="A99" t="s">
        <v>37</v>
      </c>
      <c r="B99">
        <v>4</v>
      </c>
      <c r="C99">
        <v>1929</v>
      </c>
    </row>
    <row r="100" spans="1:3">
      <c r="A100" t="s">
        <v>37</v>
      </c>
      <c r="B100">
        <v>3</v>
      </c>
      <c r="C100">
        <v>1928</v>
      </c>
    </row>
    <row r="101" spans="1:3">
      <c r="A101" t="s">
        <v>37</v>
      </c>
      <c r="B101">
        <v>2</v>
      </c>
      <c r="C101">
        <v>1927</v>
      </c>
    </row>
    <row r="102" spans="1:3">
      <c r="A102" t="s">
        <v>37</v>
      </c>
      <c r="B102">
        <v>1</v>
      </c>
      <c r="C102">
        <v>1926</v>
      </c>
    </row>
  </sheetData>
  <phoneticPr fontId="2"/>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実証（確定）</vt:lpstr>
      <vt:lpstr>実証（確定）サンプル</vt:lpstr>
      <vt:lpstr>法定資格</vt:lpstr>
      <vt:lpstr>年月日</vt:lpstr>
      <vt:lpstr>'実証（確定）'!Print_Area</vt:lpstr>
      <vt:lpstr>'実証（確定）サンプル'!Print_Area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2024-04-30T08:17:45Z</cp:lastPrinted>
  <dcterms:created xsi:type="dcterms:W3CDTF">2021-03-18T05:32:13Z</dcterms:created>
  <dcterms:modified xsi:type="dcterms:W3CDTF">2024-05-16T09:38:14Z</dcterms:modified>
</cp:coreProperties>
</file>